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yuki\Desktop\時間外休日加算請求書\"/>
    </mc:Choice>
  </mc:AlternateContent>
  <xr:revisionPtr revIDLastSave="0" documentId="8_{E146E9C9-4051-4648-8B5F-D562CEE217D5}" xr6:coauthVersionLast="47" xr6:coauthVersionMax="47" xr10:uidLastSave="{00000000-0000-0000-0000-000000000000}"/>
  <bookViews>
    <workbookView xWindow="11736" yWindow="144" windowWidth="11472" windowHeight="12168" xr2:uid="{00000000-000D-0000-FFFF-FFFF00000000}"/>
  </bookViews>
  <sheets>
    <sheet name="病院用" sheetId="6" r:id="rId1"/>
  </sheets>
  <definedNames>
    <definedName name="_xlnm._FilterDatabase" localSheetId="0" hidden="1">病院用!$A$30:$O$122</definedName>
    <definedName name="_xlnm.Print_Area" localSheetId="0">病院用!$A$1:$O$178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1" i="6" l="1"/>
  <c r="C137" i="6"/>
  <c r="C136" i="6"/>
  <c r="G124" i="6"/>
  <c r="I121" i="6"/>
  <c r="I120" i="6"/>
  <c r="I119" i="6"/>
  <c r="I118" i="6"/>
  <c r="K117" i="6"/>
  <c r="I115" i="6"/>
  <c r="I114" i="6"/>
  <c r="I113" i="6"/>
  <c r="I112" i="6"/>
  <c r="K111" i="6"/>
  <c r="I109" i="6"/>
  <c r="I108" i="6"/>
  <c r="I107" i="6"/>
  <c r="I106" i="6"/>
  <c r="K105" i="6"/>
  <c r="B100" i="6"/>
  <c r="I99" i="6"/>
  <c r="I98" i="6"/>
  <c r="I97" i="6"/>
  <c r="I96" i="6"/>
  <c r="K95" i="6"/>
  <c r="I93" i="6"/>
  <c r="I92" i="6"/>
  <c r="I91" i="6"/>
  <c r="I90" i="6"/>
  <c r="K89" i="6"/>
  <c r="I87" i="6"/>
  <c r="I86" i="6"/>
  <c r="I85" i="6"/>
  <c r="I84" i="6"/>
  <c r="K83" i="6"/>
  <c r="I81" i="6"/>
  <c r="I80" i="6"/>
  <c r="I79" i="6"/>
  <c r="I78" i="6"/>
  <c r="K77" i="6"/>
  <c r="I75" i="6"/>
  <c r="I74" i="6"/>
  <c r="I73" i="6"/>
  <c r="I72" i="6"/>
  <c r="K71" i="6"/>
  <c r="I69" i="6"/>
  <c r="I68" i="6"/>
  <c r="I67" i="6"/>
  <c r="I66" i="6"/>
  <c r="K65" i="6"/>
  <c r="I63" i="6"/>
  <c r="I62" i="6"/>
  <c r="I61" i="6"/>
  <c r="I60" i="6"/>
  <c r="K59" i="6"/>
  <c r="B54" i="6"/>
  <c r="I53" i="6"/>
  <c r="I52" i="6"/>
  <c r="I51" i="6"/>
  <c r="I50" i="6"/>
  <c r="K49" i="6"/>
  <c r="I47" i="6"/>
  <c r="I46" i="6"/>
  <c r="I45" i="6"/>
  <c r="I44" i="6"/>
  <c r="K43" i="6"/>
  <c r="I39" i="6"/>
  <c r="I38" i="6"/>
  <c r="I33" i="6"/>
  <c r="I32" i="6"/>
  <c r="I27" i="6"/>
  <c r="I26" i="6"/>
  <c r="I21" i="6"/>
  <c r="G126" i="6" s="1"/>
  <c r="I20" i="6"/>
  <c r="I15" i="6"/>
  <c r="I14" i="6"/>
  <c r="I11" i="6"/>
  <c r="I10" i="6"/>
  <c r="G8" i="6"/>
  <c r="H8" i="6" s="1"/>
  <c r="B12" i="6" s="1"/>
  <c r="C12" i="6" s="1"/>
  <c r="D12" i="6" s="1"/>
  <c r="E12" i="6" s="1"/>
  <c r="F12" i="6" s="1"/>
  <c r="G12" i="6" s="1"/>
  <c r="H12" i="6" s="1"/>
  <c r="B18" i="6" s="1"/>
  <c r="C18" i="6" s="1"/>
  <c r="D18" i="6" s="1"/>
  <c r="E18" i="6" s="1"/>
  <c r="F18" i="6" s="1"/>
  <c r="G18" i="6" s="1"/>
  <c r="H18" i="6" s="1"/>
  <c r="B24" i="6" s="1"/>
  <c r="C24" i="6" s="1"/>
  <c r="D24" i="6" s="1"/>
  <c r="E24" i="6" s="1"/>
  <c r="F24" i="6" s="1"/>
  <c r="G24" i="6" s="1"/>
  <c r="H24" i="6" s="1"/>
  <c r="B30" i="6" s="1"/>
  <c r="C30" i="6" s="1"/>
  <c r="D30" i="6" s="1"/>
  <c r="E30" i="6" s="1"/>
  <c r="F30" i="6" s="1"/>
  <c r="G30" i="6" s="1"/>
  <c r="H30" i="6" s="1"/>
  <c r="B36" i="6" s="1"/>
  <c r="C36" i="6" s="1"/>
  <c r="D36" i="6" s="1"/>
  <c r="E36" i="6" s="1"/>
  <c r="F36" i="6" s="1"/>
  <c r="G36" i="6" s="1"/>
  <c r="H36" i="6" s="1"/>
  <c r="B42" i="6" s="1"/>
  <c r="C42" i="6" s="1"/>
  <c r="D42" i="6" s="1"/>
  <c r="E42" i="6" s="1"/>
  <c r="F42" i="6" s="1"/>
  <c r="G42" i="6" s="1"/>
  <c r="H42" i="6" s="1"/>
  <c r="B48" i="6" s="1"/>
  <c r="C48" i="6" s="1"/>
  <c r="D48" i="6" s="1"/>
  <c r="E48" i="6" s="1"/>
  <c r="F48" i="6" s="1"/>
  <c r="G48" i="6" s="1"/>
  <c r="H48" i="6" s="1"/>
  <c r="B58" i="6" s="1"/>
  <c r="C58" i="6" s="1"/>
  <c r="D58" i="6" s="1"/>
  <c r="E58" i="6" s="1"/>
  <c r="F58" i="6" s="1"/>
  <c r="G58" i="6" s="1"/>
  <c r="H58" i="6" s="1"/>
  <c r="B64" i="6" s="1"/>
  <c r="C64" i="6" s="1"/>
  <c r="D64" i="6" s="1"/>
  <c r="E64" i="6" s="1"/>
  <c r="F64" i="6" s="1"/>
  <c r="G64" i="6" s="1"/>
  <c r="H64" i="6" s="1"/>
  <c r="B70" i="6" s="1"/>
  <c r="C70" i="6" s="1"/>
  <c r="D70" i="6" s="1"/>
  <c r="E70" i="6" s="1"/>
  <c r="F70" i="6" s="1"/>
  <c r="G70" i="6" s="1"/>
  <c r="H70" i="6" s="1"/>
  <c r="B76" i="6" s="1"/>
  <c r="C76" i="6" s="1"/>
  <c r="D76" i="6" s="1"/>
  <c r="E76" i="6" s="1"/>
  <c r="F76" i="6" s="1"/>
  <c r="G76" i="6" s="1"/>
  <c r="H76" i="6" s="1"/>
  <c r="B82" i="6" s="1"/>
  <c r="C82" i="6" s="1"/>
  <c r="D82" i="6" s="1"/>
  <c r="E82" i="6" s="1"/>
  <c r="F82" i="6" s="1"/>
  <c r="G82" i="6" s="1"/>
  <c r="H82" i="6" s="1"/>
  <c r="B88" i="6" s="1"/>
  <c r="C88" i="6" s="1"/>
  <c r="D88" i="6" s="1"/>
  <c r="E88" i="6" s="1"/>
  <c r="F88" i="6" s="1"/>
  <c r="G88" i="6" s="1"/>
  <c r="H88" i="6" s="1"/>
  <c r="B94" i="6" s="1"/>
  <c r="C94" i="6" s="1"/>
  <c r="D94" i="6" s="1"/>
  <c r="E94" i="6" s="1"/>
  <c r="F94" i="6" s="1"/>
  <c r="G94" i="6" s="1"/>
  <c r="H94" i="6" s="1"/>
  <c r="B104" i="6" s="1"/>
  <c r="C104" i="6" s="1"/>
  <c r="D104" i="6" s="1"/>
  <c r="E104" i="6" s="1"/>
  <c r="F104" i="6" s="1"/>
  <c r="G104" i="6" s="1"/>
  <c r="H104" i="6" s="1"/>
  <c r="B110" i="6" s="1"/>
  <c r="C110" i="6" s="1"/>
  <c r="D110" i="6" s="1"/>
  <c r="E110" i="6" s="1"/>
  <c r="F110" i="6" s="1"/>
  <c r="G110" i="6" s="1"/>
  <c r="H110" i="6" s="1"/>
  <c r="B116" i="6" s="1"/>
  <c r="C116" i="6" s="1"/>
  <c r="D116" i="6" s="1"/>
  <c r="E116" i="6" s="1"/>
  <c r="F116" i="6" s="1"/>
  <c r="G116" i="6" s="1"/>
  <c r="H116" i="6" s="1"/>
  <c r="B160" i="6" l="1"/>
  <c r="H160" i="6" s="1"/>
  <c r="L160" i="6" s="1"/>
  <c r="G125" i="6"/>
  <c r="G128" i="6"/>
  <c r="G127" i="6"/>
  <c r="B161" i="6"/>
  <c r="H161" i="6" s="1"/>
  <c r="L161" i="6" s="1"/>
  <c r="H152" i="6" l="1"/>
</calcChain>
</file>

<file path=xl/sharedStrings.xml><?xml version="1.0" encoding="utf-8"?>
<sst xmlns="http://schemas.openxmlformats.org/spreadsheetml/2006/main" count="260" uniqueCount="73">
  <si>
    <t>―</t>
  </si>
  <si>
    <t>（土）</t>
    <rPh sb="1" eb="2">
      <t>ド</t>
    </rPh>
    <phoneticPr fontId="2"/>
  </si>
  <si>
    <t>(1/3)</t>
  </si>
  <si>
    <t>（日）</t>
    <rPh sb="1" eb="2">
      <t>ニチ</t>
    </rPh>
    <phoneticPr fontId="2"/>
  </si>
  <si>
    <t>（月）</t>
    <rPh sb="1" eb="2">
      <t>ゲツ</t>
    </rPh>
    <phoneticPr fontId="2"/>
  </si>
  <si>
    <t>(特別体制)医師の延べ時間</t>
    <rPh sb="1" eb="3">
      <t>トクベツ</t>
    </rPh>
    <rPh sb="3" eb="5">
      <t>タイセイ</t>
    </rPh>
    <rPh sb="6" eb="8">
      <t>イシ</t>
    </rPh>
    <rPh sb="9" eb="10">
      <t>ノ</t>
    </rPh>
    <rPh sb="11" eb="13">
      <t>ジカン</t>
    </rPh>
    <phoneticPr fontId="2"/>
  </si>
  <si>
    <t>（火）</t>
    <rPh sb="1" eb="2">
      <t>カ</t>
    </rPh>
    <phoneticPr fontId="2"/>
  </si>
  <si>
    <r>
      <t>時間外の接種</t>
    </r>
    <r>
      <rPr>
        <sz val="11"/>
        <color theme="1"/>
        <rFont val="游ゴシック"/>
        <family val="3"/>
        <charset val="128"/>
      </rPr>
      <t>（予診のみも含める）</t>
    </r>
    <rPh sb="0" eb="3">
      <t>ジカンガイ</t>
    </rPh>
    <rPh sb="4" eb="6">
      <t>セッシュ</t>
    </rPh>
    <rPh sb="7" eb="9">
      <t>ヨシン</t>
    </rPh>
    <rPh sb="12" eb="13">
      <t>フク</t>
    </rPh>
    <phoneticPr fontId="2"/>
  </si>
  <si>
    <t>（水）</t>
    <rPh sb="1" eb="2">
      <t>スイ</t>
    </rPh>
    <phoneticPr fontId="2"/>
  </si>
  <si>
    <t>（金）</t>
    <rPh sb="1" eb="2">
      <t>キン</t>
    </rPh>
    <phoneticPr fontId="2"/>
  </si>
  <si>
    <t>備考</t>
    <rPh sb="0" eb="2">
      <t>ビコウ</t>
    </rPh>
    <phoneticPr fontId="2"/>
  </si>
  <si>
    <t>（木）</t>
    <rPh sb="1" eb="2">
      <t>モク</t>
    </rPh>
    <phoneticPr fontId="2"/>
  </si>
  <si>
    <t>接種回数</t>
    <rPh sb="0" eb="2">
      <t>セッシュ</t>
    </rPh>
    <rPh sb="2" eb="4">
      <t>カイスウ</t>
    </rPh>
    <phoneticPr fontId="2"/>
  </si>
  <si>
    <t>接種回数計（予診のみを含めない）5/9～</t>
    <rPh sb="0" eb="2">
      <t>セッシュ</t>
    </rPh>
    <rPh sb="2" eb="4">
      <t>カイスウ</t>
    </rPh>
    <rPh sb="4" eb="5">
      <t>ケイ</t>
    </rPh>
    <rPh sb="6" eb="8">
      <t>ヨシン</t>
    </rPh>
    <rPh sb="11" eb="12">
      <t>フク</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</si>
  <si>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</si>
  <si>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（参考）標榜する診療時間</t>
    <rPh sb="1" eb="3">
      <t>サンコウ</t>
    </rPh>
    <rPh sb="4" eb="6">
      <t>ヒョウボウ</t>
    </rPh>
    <rPh sb="8" eb="10">
      <t>シンリョウ</t>
    </rPh>
    <rPh sb="10" eb="12">
      <t>ジカン</t>
    </rPh>
    <phoneticPr fontId="2"/>
  </si>
  <si>
    <t>開設者氏名</t>
    <rPh sb="0" eb="3">
      <t>カイセツシャ</t>
    </rPh>
    <rPh sb="3" eb="5">
      <t>シメイ</t>
    </rPh>
    <phoneticPr fontId="2"/>
  </si>
  <si>
    <t>請求金額</t>
    <rPh sb="0" eb="2">
      <t>セイキュウ</t>
    </rPh>
    <rPh sb="2" eb="4">
      <t>キンガク</t>
    </rPh>
    <phoneticPr fontId="2"/>
  </si>
  <si>
    <t>電話番号</t>
    <rPh sb="0" eb="2">
      <t>デンワ</t>
    </rPh>
    <rPh sb="2" eb="4">
      <t>バンゴウ</t>
    </rPh>
    <phoneticPr fontId="2"/>
  </si>
  <si>
    <r>
      <t>週の合計
※</t>
    </r>
    <r>
      <rPr>
        <sz val="10"/>
        <color theme="1"/>
        <rFont val="游ゴシック"/>
        <family val="3"/>
        <charset val="128"/>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</si>
  <si>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水</t>
  </si>
  <si>
    <t>内訳</t>
    <rPh sb="0" eb="2">
      <t>ウチワケ</t>
    </rPh>
    <phoneticPr fontId="2"/>
  </si>
  <si>
    <t>休日接種回数</t>
    <rPh sb="0" eb="2">
      <t>キュウジツ</t>
    </rPh>
    <rPh sb="2" eb="4">
      <t>セッシュ</t>
    </rPh>
    <rPh sb="4" eb="6">
      <t>カイスウ</t>
    </rPh>
    <phoneticPr fontId="2"/>
  </si>
  <si>
    <t>火</t>
  </si>
  <si>
    <t>(〃)看護師等の延べ時間</t>
    <rPh sb="3" eb="6">
      <t>カンゴシ</t>
    </rPh>
    <rPh sb="6" eb="7">
      <t>トウ</t>
    </rPh>
    <rPh sb="8" eb="9">
      <t>ノ</t>
    </rPh>
    <rPh sb="10" eb="12">
      <t>ジカン</t>
    </rPh>
    <phoneticPr fontId="2"/>
  </si>
  <si>
    <t>加算額（税込み）</t>
    <rPh sb="0" eb="3">
      <t>カサンガク</t>
    </rPh>
    <rPh sb="4" eb="6">
      <t>ゼイコ</t>
    </rPh>
    <phoneticPr fontId="2"/>
  </si>
  <si>
    <t>時間外</t>
    <rPh sb="0" eb="3">
      <t>ジカンガイ</t>
    </rPh>
    <phoneticPr fontId="2"/>
  </si>
  <si>
    <t>加算単価</t>
    <rPh sb="0" eb="2">
      <t>カサン</t>
    </rPh>
    <rPh sb="2" eb="4">
      <t>タンカ</t>
    </rPh>
    <phoneticPr fontId="2"/>
  </si>
  <si>
    <t>金融機関コード</t>
    <rPh sb="0" eb="2">
      <t>キンユウ</t>
    </rPh>
    <rPh sb="2" eb="4">
      <t>キカン</t>
    </rPh>
    <phoneticPr fontId="2"/>
  </si>
  <si>
    <t>加算額（税抜き）</t>
    <rPh sb="0" eb="3">
      <t>カサンガク</t>
    </rPh>
    <rPh sb="4" eb="6">
      <t>ゼイヌ</t>
    </rPh>
    <phoneticPr fontId="2"/>
  </si>
  <si>
    <t>4月1日から7月31日の間</t>
    <rPh sb="1" eb="2">
      <t>ガツ</t>
    </rPh>
    <rPh sb="3" eb="4">
      <t>ニチ</t>
    </rPh>
    <rPh sb="7" eb="8">
      <t>ガツ</t>
    </rPh>
    <rPh sb="10" eb="11">
      <t>ニチ</t>
    </rPh>
    <rPh sb="12" eb="13">
      <t>アイダ</t>
    </rPh>
    <phoneticPr fontId="2"/>
  </si>
  <si>
    <t>時間</t>
    <rPh sb="0" eb="2">
      <t>ジカン</t>
    </rPh>
    <phoneticPr fontId="2"/>
  </si>
  <si>
    <t>様式１</t>
  </si>
  <si>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</si>
  <si>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</si>
  <si>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口座番号</t>
    <rPh sb="0" eb="2">
      <t>コウザ</t>
    </rPh>
    <rPh sb="2" eb="4">
      <t>バンゴウ</t>
    </rPh>
    <phoneticPr fontId="2"/>
  </si>
  <si>
    <t>金</t>
  </si>
  <si>
    <t>月</t>
  </si>
  <si>
    <t>木</t>
  </si>
  <si>
    <r>
      <rPr>
        <sz val="14"/>
        <color theme="1"/>
        <rFont val="游ゴシック"/>
        <family val="3"/>
        <charset val="128"/>
      </rPr>
      <t>接種回数</t>
    </r>
    <r>
      <rPr>
        <sz val="11"/>
        <color theme="1"/>
        <rFont val="游ゴシック"/>
        <family val="3"/>
        <charset val="128"/>
      </rPr>
      <t>（予診のみを含めない）</t>
    </r>
    <rPh sb="0" eb="2">
      <t>セッシュ</t>
    </rPh>
    <rPh sb="2" eb="4">
      <t>カイスウ</t>
    </rPh>
    <rPh sb="5" eb="7">
      <t>ヨシン</t>
    </rPh>
    <rPh sb="10" eb="11">
      <t>フク</t>
    </rPh>
    <phoneticPr fontId="2"/>
  </si>
  <si>
    <t>　</t>
  </si>
  <si>
    <t>土</t>
  </si>
  <si>
    <t>上記が事実と相違ないことを証明する。</t>
    <rPh sb="0" eb="2">
      <t>ジョウキ</t>
    </rPh>
    <rPh sb="3" eb="5">
      <t>ジジツ</t>
    </rPh>
    <rPh sb="6" eb="8">
      <t>ソウイ</t>
    </rPh>
    <rPh sb="13" eb="15">
      <t>ショウメイ</t>
    </rPh>
    <phoneticPr fontId="2"/>
  </si>
  <si>
    <t>（予診のみも含める）</t>
    <rPh sb="1" eb="3">
      <t>ヨシン</t>
    </rPh>
    <rPh sb="6" eb="7">
      <t>フク</t>
    </rPh>
    <phoneticPr fontId="2"/>
  </si>
  <si>
    <t>回</t>
    <rPh sb="0" eb="1">
      <t>カイ</t>
    </rPh>
    <phoneticPr fontId="2"/>
  </si>
  <si>
    <r>
      <rPr>
        <sz val="14"/>
        <color theme="1"/>
        <rFont val="游ゴシック"/>
        <family val="3"/>
        <charset val="128"/>
      </rPr>
      <t>接種回数</t>
    </r>
    <r>
      <rPr>
        <sz val="11"/>
        <color theme="1"/>
        <rFont val="游ゴシック"/>
        <family val="3"/>
        <charset val="128"/>
      </rPr>
      <t>（予診を含めない）</t>
    </r>
    <rPh sb="0" eb="2">
      <t>セッシュ</t>
    </rPh>
    <rPh sb="2" eb="4">
      <t>カイスウ</t>
    </rPh>
    <rPh sb="5" eb="7">
      <t>ヨシン</t>
    </rPh>
    <rPh sb="8" eb="9">
      <t>フク</t>
    </rPh>
    <phoneticPr fontId="2"/>
  </si>
  <si>
    <t>支店コード</t>
    <rPh sb="0" eb="2">
      <t>シテン</t>
    </rPh>
    <phoneticPr fontId="2"/>
  </si>
  <si>
    <t>(2/3)</t>
  </si>
  <si>
    <r>
      <t>時間外の接種</t>
    </r>
    <r>
      <rPr>
        <sz val="11"/>
        <color theme="1"/>
        <rFont val="游ゴシック"/>
        <family val="3"/>
        <charset val="128"/>
      </rPr>
      <t>（予診を含める）</t>
    </r>
    <rPh sb="0" eb="3">
      <t>ジカンガイ</t>
    </rPh>
    <rPh sb="4" eb="6">
      <t>セッシュ</t>
    </rPh>
    <rPh sb="7" eb="9">
      <t>ヨシン</t>
    </rPh>
    <rPh sb="10" eb="11">
      <t>フク</t>
    </rPh>
    <phoneticPr fontId="2"/>
  </si>
  <si>
    <t>支店名</t>
    <rPh sb="0" eb="2">
      <t>シテン</t>
    </rPh>
    <rPh sb="2" eb="3">
      <t>メイ</t>
    </rPh>
    <phoneticPr fontId="2"/>
  </si>
  <si>
    <t>(3/3)</t>
  </si>
  <si>
    <t>金融機関名</t>
    <rPh sb="0" eb="2">
      <t>キンユウ</t>
    </rPh>
    <rPh sb="2" eb="5">
      <t>キカンメイ</t>
    </rPh>
    <phoneticPr fontId="2"/>
  </si>
  <si>
    <t>預金種別</t>
    <rPh sb="0" eb="2">
      <t>ヨキン</t>
    </rPh>
    <rPh sb="2" eb="4">
      <t>シュベツ</t>
    </rPh>
    <phoneticPr fontId="2"/>
  </si>
  <si>
    <t>口座名義人</t>
    <rPh sb="0" eb="2">
      <t>コウザ</t>
    </rPh>
    <rPh sb="2" eb="5">
      <t>メイギニン</t>
    </rPh>
    <phoneticPr fontId="2"/>
  </si>
  <si>
    <t>印</t>
    <rPh sb="0" eb="1">
      <t>イン</t>
    </rPh>
    <phoneticPr fontId="2"/>
  </si>
  <si>
    <t>フリガナ</t>
  </si>
  <si>
    <t>1日当たり
50回以上接種を
行った日</t>
    <rPh sb="1" eb="2">
      <t>ニチ</t>
    </rPh>
    <rPh sb="2" eb="3">
      <t>ア</t>
    </rPh>
    <rPh sb="8" eb="9">
      <t>カイ</t>
    </rPh>
    <rPh sb="9" eb="11">
      <t>イジョウ</t>
    </rPh>
    <rPh sb="11" eb="13">
      <t>セッシュ</t>
    </rPh>
    <rPh sb="15" eb="16">
      <t>オコナ</t>
    </rPh>
    <rPh sb="18" eb="19">
      <t>ヒ</t>
    </rPh>
    <phoneticPr fontId="2"/>
  </si>
  <si>
    <r>
      <t>休日の接種</t>
    </r>
    <r>
      <rPr>
        <sz val="11"/>
        <color theme="1"/>
        <rFont val="游ゴシック"/>
        <family val="3"/>
        <charset val="128"/>
      </rPr>
      <t>（予診を含める）</t>
    </r>
    <rPh sb="0" eb="2">
      <t>キュウジツ</t>
    </rPh>
    <rPh sb="3" eb="5">
      <t>セッシュ</t>
    </rPh>
    <phoneticPr fontId="2"/>
  </si>
  <si>
    <r>
      <t>休日の接種</t>
    </r>
    <r>
      <rPr>
        <sz val="11"/>
        <color theme="1"/>
        <rFont val="游ゴシック"/>
        <family val="3"/>
        <charset val="128"/>
      </rPr>
      <t>（予診のみも含める）</t>
    </r>
    <rPh sb="0" eb="2">
      <t>キュウジツ</t>
    </rPh>
    <rPh sb="3" eb="5">
      <t>セッシュ</t>
    </rPh>
    <phoneticPr fontId="2"/>
  </si>
  <si>
    <t>医療機関等名称</t>
  </si>
  <si>
    <t>様式２（病院用）</t>
    <rPh sb="4" eb="6">
      <t>ビョウイン</t>
    </rPh>
    <rPh sb="6" eb="7">
      <t>ヨウ</t>
    </rPh>
    <phoneticPr fontId="2"/>
  </si>
  <si>
    <t>時間外接種計（予診のみも含める）4/1～</t>
    <rPh sb="0" eb="3">
      <t>ジカンガイ</t>
    </rPh>
    <rPh sb="3" eb="5">
      <t>セッシュ</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</si>
  <si>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</si>
  <si>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</si>
  <si>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左記のうち市内居住者</t>
    <rPh sb="0" eb="2">
      <t>サキ</t>
    </rPh>
    <rPh sb="5" eb="7">
      <t>シナイ</t>
    </rPh>
    <rPh sb="7" eb="10">
      <t>キョジュウシャ</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</si>
  <si>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</si>
  <si>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</si>
  <si>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</si>
  <si>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</si>
  <si>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</si>
  <si>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</si>
  <si>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様</t>
    <rPh sb="0" eb="1">
      <t>サマ</t>
    </rPh>
    <phoneticPr fontId="2"/>
  </si>
  <si>
    <t>長</t>
    <rPh sb="0" eb="1">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</si>
</sst>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quot;円&quot;;[Red]\-#,##0"/>
    <numFmt numFmtId="177" formatCode="#,##0&quot;回&quot;;[Red]\-#,##0"/>
    <numFmt numFmtId="178" formatCode="General&quot;日&quot;"/>
    <numFmt numFmtId="179" formatCode="[$-411]ggge&quot;年&quot;m&quot;月&quot;d&quot;日&quot;;@"/>
    <numFmt numFmtId="180" formatCode="m/d"/>
  </numFmts>
  <fonts count="24" x14ac:knownFonts="1">
    <font>
      <sz val="11"/>
      <color theme="1"/>
      <name val="游ゴシック"/>
    </font>
    <font>
      <sz val="11"/>
      <color theme="1"/>
      <name val="游ゴシック"/>
      <family val="3"/>
      <charset val="128"/>
    </font>
    <font>
      <sz val="6"/>
      <name val="游ゴシック"/>
      <family val="3"/>
      <charset val="128"/>
    </font>
    <font>
      <sz val="18"/>
      <color theme="1"/>
      <name val="游ゴシック"/>
      <family val="3"/>
      <charset val="128"/>
    </font>
    <font>
      <sz val="20"/>
      <color theme="1"/>
      <name val="游ゴシック"/>
      <family val="3"/>
      <charset val="128"/>
    </font>
    <font>
      <b/>
      <sz val="22"/>
      <color theme="1"/>
      <name val="游ゴシック"/>
      <family val="3"/>
      <charset val="128"/>
    </font>
    <font>
      <sz val="14"/>
      <color theme="1"/>
      <name val="游ゴシック"/>
      <family val="3"/>
      <charset val="128"/>
    </font>
    <font>
      <sz val="12"/>
      <color theme="1"/>
      <name val="游ゴシック"/>
      <family val="3"/>
      <charset val="128"/>
    </font>
    <font>
      <b/>
      <sz val="16"/>
      <color theme="1"/>
      <name val="游ゴシック"/>
      <family val="3"/>
      <charset val="128"/>
    </font>
    <font>
      <sz val="22"/>
      <color theme="1"/>
      <name val="游ゴシック"/>
      <family val="3"/>
      <charset val="128"/>
    </font>
    <font>
      <sz val="24"/>
      <color theme="1"/>
      <name val="游ゴシック"/>
      <family val="3"/>
      <charset val="128"/>
    </font>
    <font>
      <b/>
      <sz val="28"/>
      <color theme="1"/>
      <name val="游ゴシック"/>
      <family val="3"/>
      <charset val="128"/>
    </font>
    <font>
      <sz val="24"/>
      <name val="游ゴシック"/>
      <family val="3"/>
      <charset val="128"/>
    </font>
    <font>
      <b/>
      <sz val="14"/>
      <color theme="0"/>
      <name val="游ゴシック"/>
      <family val="3"/>
      <charset val="128"/>
    </font>
    <font>
      <sz val="16"/>
      <color theme="1"/>
      <name val="游ゴシック"/>
      <family val="3"/>
      <charset val="128"/>
    </font>
    <font>
      <sz val="11"/>
      <name val="游ゴシック"/>
      <family val="3"/>
      <charset val="128"/>
    </font>
    <font>
      <sz val="36"/>
      <name val="游ゴシック"/>
      <family val="3"/>
      <charset val="128"/>
    </font>
    <font>
      <b/>
      <sz val="36"/>
      <color theme="1"/>
      <name val="游ゴシック"/>
      <family val="3"/>
      <charset val="128"/>
    </font>
    <font>
      <sz val="36"/>
      <color theme="1"/>
      <name val="游ゴシック"/>
      <family val="3"/>
      <charset val="128"/>
    </font>
    <font>
      <sz val="28"/>
      <color theme="1"/>
      <name val="游ゴシック"/>
      <family val="3"/>
      <charset val="128"/>
    </font>
    <font>
      <b/>
      <sz val="24"/>
      <color theme="1"/>
      <name val="游ゴシック"/>
      <family val="3"/>
      <charset val="128"/>
    </font>
    <font>
      <b/>
      <sz val="20"/>
      <color theme="1"/>
      <name val="游ゴシック"/>
      <family val="3"/>
      <charset val="128"/>
    </font>
    <font>
      <sz val="16"/>
      <name val="游ゴシック"/>
      <family val="3"/>
      <charset val="128"/>
    </font>
    <font>
      <sz val="10"/>
      <color theme="1"/>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lignment vertical="center"/>
    </xf>
    <xf numFmtId="0" fontId="4" fillId="0" borderId="1" xfId="0" applyFont="1" applyBorder="1">
      <alignment vertical="center"/>
    </xf>
    <xf numFmtId="0" fontId="5" fillId="0" borderId="0" xfId="0" applyFont="1">
      <alignment vertical="center"/>
    </xf>
    <xf numFmtId="0" fontId="6" fillId="0" borderId="0" xfId="0" applyFont="1">
      <alignment vertical="center"/>
    </xf>
    <xf numFmtId="0" fontId="7"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lignment vertical="center"/>
    </xf>
    <xf numFmtId="0" fontId="6" fillId="0" borderId="0" xfId="0" applyFont="1" applyBorder="1">
      <alignment vertical="center"/>
    </xf>
    <xf numFmtId="0" fontId="4" fillId="0" borderId="0" xfId="0" applyFont="1" applyBorder="1">
      <alignment vertical="center"/>
    </xf>
    <xf numFmtId="0" fontId="8" fillId="0" borderId="0" xfId="0" applyFont="1">
      <alignment vertical="center"/>
    </xf>
    <xf numFmtId="38" fontId="9" fillId="2" borderId="0" xfId="2" applyFont="1" applyFill="1" applyBorder="1" applyAlignment="1">
      <alignment horizontal="center" vertical="center"/>
    </xf>
    <xf numFmtId="0" fontId="10" fillId="0" borderId="0" xfId="0" applyFont="1">
      <alignment vertical="center"/>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horizontal="left" vertical="top"/>
    </xf>
    <xf numFmtId="0" fontId="9" fillId="0" borderId="2" xfId="0" applyFont="1" applyBorder="1">
      <alignment vertical="center"/>
    </xf>
    <xf numFmtId="0" fontId="9" fillId="2" borderId="1" xfId="0" applyFont="1" applyFill="1" applyBorder="1">
      <alignment vertical="center"/>
    </xf>
    <xf numFmtId="0" fontId="7" fillId="0" borderId="2" xfId="0" applyFont="1" applyBorder="1" applyAlignment="1">
      <alignment horizontal="center" vertical="center"/>
    </xf>
    <xf numFmtId="180" fontId="13" fillId="3" borderId="2" xfId="0" applyNumberFormat="1" applyFont="1" applyFill="1" applyBorder="1" applyAlignment="1">
      <alignment horizontal="center" vertical="center"/>
    </xf>
    <xf numFmtId="38" fontId="6" fillId="2" borderId="2" xfId="2" applyFont="1" applyFill="1" applyBorder="1" applyAlignment="1">
      <alignment horizontal="center" vertical="center"/>
    </xf>
    <xf numFmtId="0" fontId="0" fillId="0" borderId="2" xfId="0" applyFont="1" applyBorder="1" applyAlignment="1">
      <alignment horizontal="center" vertical="center"/>
    </xf>
    <xf numFmtId="0" fontId="9" fillId="0" borderId="0" xfId="0" applyFont="1" applyFill="1" applyBorder="1">
      <alignment vertical="center"/>
    </xf>
    <xf numFmtId="0" fontId="11" fillId="0" borderId="0" xfId="0" applyFont="1">
      <alignment vertical="center"/>
    </xf>
    <xf numFmtId="0" fontId="14" fillId="0" borderId="0" xfId="0" applyFont="1" applyAlignment="1">
      <alignment vertical="top" wrapText="1"/>
    </xf>
    <xf numFmtId="0" fontId="15" fillId="0" borderId="0" xfId="1" applyFont="1" applyBorder="1" applyAlignment="1">
      <alignment vertical="top" wrapText="1"/>
    </xf>
    <xf numFmtId="0" fontId="15" fillId="0" borderId="0" xfId="1" applyFont="1" applyBorder="1">
      <alignment vertical="center"/>
    </xf>
    <xf numFmtId="0" fontId="16" fillId="0" borderId="1" xfId="1" applyFont="1" applyBorder="1">
      <alignment vertical="center"/>
    </xf>
    <xf numFmtId="0" fontId="9" fillId="0" borderId="6" xfId="0" applyFont="1" applyFill="1" applyBorder="1">
      <alignment vertical="center"/>
    </xf>
    <xf numFmtId="0" fontId="1" fillId="0" borderId="0" xfId="1" applyFont="1" applyBorder="1">
      <alignment vertical="center"/>
    </xf>
    <xf numFmtId="0" fontId="18" fillId="0" borderId="1" xfId="0" applyFont="1" applyBorder="1">
      <alignment vertical="center"/>
    </xf>
    <xf numFmtId="0" fontId="9" fillId="0" borderId="4" xfId="0" applyFont="1" applyFill="1" applyBorder="1">
      <alignment vertical="center"/>
    </xf>
    <xf numFmtId="0" fontId="1" fillId="0" borderId="0" xfId="1" applyFont="1" applyBorder="1" applyAlignment="1">
      <alignment vertical="center"/>
    </xf>
    <xf numFmtId="0" fontId="0" fillId="0" borderId="1" xfId="0" applyBorder="1">
      <alignment vertical="center"/>
    </xf>
    <xf numFmtId="38" fontId="6" fillId="0" borderId="10" xfId="2" applyFont="1" applyBorder="1">
      <alignment vertical="center"/>
    </xf>
    <xf numFmtId="38" fontId="7" fillId="0" borderId="11" xfId="2" applyFont="1" applyBorder="1" applyAlignment="1">
      <alignment horizontal="center" vertical="center"/>
    </xf>
    <xf numFmtId="0" fontId="6" fillId="0" borderId="7" xfId="0" applyFont="1" applyBorder="1">
      <alignment vertical="center"/>
    </xf>
    <xf numFmtId="0" fontId="6" fillId="0" borderId="10" xfId="0" applyFont="1" applyBorder="1" applyAlignment="1">
      <alignment horizontal="center" vertical="center"/>
    </xf>
    <xf numFmtId="0" fontId="6" fillId="0" borderId="10" xfId="0" applyFont="1" applyBorder="1">
      <alignment vertical="center"/>
    </xf>
    <xf numFmtId="38" fontId="6" fillId="4" borderId="10" xfId="2" applyFont="1" applyFill="1" applyBorder="1">
      <alignment vertical="center"/>
    </xf>
    <xf numFmtId="38" fontId="6" fillId="0" borderId="0" xfId="2" applyFont="1" applyBorder="1">
      <alignment vertical="center"/>
    </xf>
    <xf numFmtId="0" fontId="19" fillId="0" borderId="0" xfId="0" applyFont="1">
      <alignment vertical="center"/>
    </xf>
    <xf numFmtId="0" fontId="6" fillId="0" borderId="15" xfId="0" applyFont="1" applyBorder="1">
      <alignment vertical="center"/>
    </xf>
    <xf numFmtId="0" fontId="6" fillId="0" borderId="11" xfId="0" applyFont="1" applyBorder="1" applyAlignment="1">
      <alignment horizontal="center" vertical="center"/>
    </xf>
    <xf numFmtId="0" fontId="6" fillId="0" borderId="11" xfId="0" applyFont="1" applyBorder="1">
      <alignment vertical="center"/>
    </xf>
    <xf numFmtId="38" fontId="7" fillId="4" borderId="11" xfId="2" applyFont="1" applyFill="1" applyBorder="1" applyAlignment="1">
      <alignment horizontal="center" vertical="center"/>
    </xf>
    <xf numFmtId="38" fontId="7" fillId="0" borderId="0" xfId="2" applyFont="1" applyBorder="1" applyAlignment="1">
      <alignment horizontal="center" vertical="center"/>
    </xf>
    <xf numFmtId="0" fontId="6" fillId="0" borderId="18" xfId="0" applyFont="1" applyBorder="1" applyAlignment="1">
      <alignment horizontal="center" vertical="center"/>
    </xf>
    <xf numFmtId="0" fontId="6" fillId="4" borderId="2" xfId="0" applyFont="1" applyFill="1" applyBorder="1">
      <alignment vertical="center"/>
    </xf>
    <xf numFmtId="38" fontId="6" fillId="4" borderId="2" xfId="2" applyFont="1" applyFill="1" applyBorder="1">
      <alignment vertical="center"/>
    </xf>
    <xf numFmtId="178" fontId="6" fillId="0" borderId="2" xfId="0" applyNumberFormat="1" applyFont="1" applyFill="1" applyBorder="1">
      <alignment vertical="center"/>
    </xf>
    <xf numFmtId="0" fontId="6" fillId="0" borderId="7" xfId="0" applyFont="1" applyBorder="1" applyAlignment="1">
      <alignment horizontal="center" vertical="center"/>
    </xf>
    <xf numFmtId="38" fontId="6" fillId="2" borderId="2" xfId="2" applyFont="1" applyFill="1" applyBorder="1">
      <alignment vertical="center"/>
    </xf>
    <xf numFmtId="0" fontId="20" fillId="0" borderId="0" xfId="0" applyFont="1">
      <alignment vertical="center"/>
    </xf>
    <xf numFmtId="0" fontId="6" fillId="0" borderId="1" xfId="0" applyFont="1" applyBorder="1" applyAlignment="1">
      <alignment horizontal="center" vertical="center"/>
    </xf>
    <xf numFmtId="38" fontId="7" fillId="0" borderId="2" xfId="2" applyFont="1" applyBorder="1" applyAlignment="1">
      <alignment horizontal="center" vertical="center"/>
    </xf>
    <xf numFmtId="0" fontId="3" fillId="0" borderId="0" xfId="0" applyFont="1" applyAlignment="1">
      <alignment horizontal="center" vertical="center"/>
    </xf>
    <xf numFmtId="0" fontId="9" fillId="0" borderId="13" xfId="0" applyFont="1" applyBorder="1">
      <alignment vertical="center"/>
    </xf>
    <xf numFmtId="0" fontId="21" fillId="0" borderId="0" xfId="0" applyFont="1" applyAlignment="1">
      <alignment horizontal="right" vertical="center"/>
    </xf>
    <xf numFmtId="0" fontId="0" fillId="0" borderId="0" xfId="0" applyBorder="1" applyAlignment="1">
      <alignment horizontal="center" vertical="center"/>
    </xf>
    <xf numFmtId="0" fontId="20" fillId="0" borderId="0" xfId="1" applyFont="1" applyBorder="1" applyAlignment="1">
      <alignment horizontal="center" vertical="center"/>
    </xf>
    <xf numFmtId="0" fontId="22" fillId="0" borderId="0" xfId="1" applyFont="1" applyBorder="1" applyAlignment="1">
      <alignment vertical="top" wrapText="1"/>
    </xf>
    <xf numFmtId="0" fontId="0" fillId="0" borderId="0" xfId="0">
      <alignment vertical="center"/>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Alignment="1">
      <alignment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2" borderId="2" xfId="0" applyFont="1" applyFill="1" applyBorder="1">
      <alignment vertical="center"/>
    </xf>
    <xf numFmtId="0" fontId="9" fillId="0" borderId="7" xfId="0" applyFont="1" applyBorder="1" applyAlignment="1">
      <alignment horizontal="left" vertical="top"/>
    </xf>
    <xf numFmtId="0" fontId="9" fillId="0" borderId="1" xfId="0" applyFont="1" applyBorder="1" applyAlignment="1">
      <alignment horizontal="left" vertical="top"/>
    </xf>
    <xf numFmtId="0" fontId="9" fillId="0" borderId="15" xfId="0" applyFont="1" applyBorder="1" applyAlignment="1">
      <alignment horizontal="left" vertical="top"/>
    </xf>
    <xf numFmtId="0" fontId="9" fillId="2" borderId="2" xfId="0" applyFont="1" applyFill="1" applyBorder="1" applyAlignment="1">
      <alignment horizontal="center" vertical="center"/>
    </xf>
    <xf numFmtId="38" fontId="9" fillId="0" borderId="2" xfId="2" applyFont="1" applyBorder="1" applyAlignment="1">
      <alignment horizontal="center" vertical="center"/>
    </xf>
    <xf numFmtId="38" fontId="9" fillId="2" borderId="10" xfId="2" applyFont="1" applyFill="1" applyBorder="1" applyAlignment="1">
      <alignment horizontal="center" vertical="center"/>
    </xf>
    <xf numFmtId="38" fontId="9" fillId="2" borderId="5" xfId="2" applyFont="1" applyFill="1" applyBorder="1" applyAlignment="1">
      <alignment horizontal="center" vertical="center"/>
    </xf>
    <xf numFmtId="38" fontId="9" fillId="2" borderId="11" xfId="2" applyFont="1" applyFill="1" applyBorder="1" applyAlignment="1">
      <alignment horizontal="center" vertical="center"/>
    </xf>
    <xf numFmtId="38" fontId="9" fillId="2" borderId="2" xfId="2" applyFont="1" applyFill="1" applyBorder="1" applyAlignment="1">
      <alignment horizontal="right" vertical="center"/>
    </xf>
    <xf numFmtId="0" fontId="9" fillId="0" borderId="2" xfId="0" applyFont="1" applyBorder="1" applyAlignment="1">
      <alignment horizontal="center" vertical="center"/>
    </xf>
    <xf numFmtId="177" fontId="9" fillId="0" borderId="5" xfId="2" applyNumberFormat="1" applyFont="1" applyBorder="1">
      <alignment vertical="center"/>
    </xf>
    <xf numFmtId="176" fontId="9" fillId="0" borderId="5" xfId="2" applyNumberFormat="1" applyFont="1" applyBorder="1">
      <alignment vertical="center"/>
    </xf>
    <xf numFmtId="176" fontId="9" fillId="0" borderId="5" xfId="2" applyNumberFormat="1" applyFont="1" applyBorder="1" applyAlignment="1">
      <alignment vertical="center"/>
    </xf>
    <xf numFmtId="176" fontId="9" fillId="0" borderId="1" xfId="2" applyNumberFormat="1" applyFont="1" applyBorder="1" applyAlignment="1">
      <alignment vertical="center"/>
    </xf>
    <xf numFmtId="38" fontId="3" fillId="0" borderId="0" xfId="0" applyNumberFormat="1" applyFont="1">
      <alignment vertical="center"/>
    </xf>
    <xf numFmtId="0" fontId="3" fillId="0" borderId="0" xfId="0" applyFont="1">
      <alignment vertical="center"/>
    </xf>
    <xf numFmtId="0" fontId="12" fillId="0" borderId="0" xfId="1" applyFont="1" applyBorder="1" applyAlignment="1">
      <alignment vertical="top" wrapText="1"/>
    </xf>
    <xf numFmtId="5" fontId="17" fillId="0" borderId="1" xfId="1" applyNumberFormat="1" applyFont="1" applyBorder="1" applyAlignment="1">
      <alignment horizontal="center"/>
    </xf>
    <xf numFmtId="0" fontId="9" fillId="0" borderId="0" xfId="0" applyFont="1">
      <alignment vertical="center"/>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 xfId="0" applyFont="1" applyBorder="1" applyAlignment="1">
      <alignment horizontal="left" vertical="center"/>
    </xf>
    <xf numFmtId="0" fontId="6" fillId="0" borderId="2" xfId="0" applyFont="1" applyBorder="1">
      <alignment vertical="center"/>
    </xf>
    <xf numFmtId="0" fontId="17" fillId="0" borderId="0" xfId="0" applyFont="1" applyAlignment="1">
      <alignment horizontal="right" vertical="center"/>
    </xf>
    <xf numFmtId="179" fontId="10" fillId="0" borderId="0" xfId="0" applyNumberFormat="1" applyFont="1" applyBorder="1" applyAlignment="1">
      <alignment horizontal="center" vertical="center"/>
    </xf>
    <xf numFmtId="0" fontId="9" fillId="0" borderId="1" xfId="0" applyFont="1" applyBorder="1">
      <alignment vertical="center"/>
    </xf>
    <xf numFmtId="0" fontId="11" fillId="0" borderId="0" xfId="1" applyFont="1" applyBorder="1" applyAlignment="1">
      <alignment horizontal="center" vertical="center"/>
    </xf>
    <xf numFmtId="38" fontId="6" fillId="0" borderId="10" xfId="2" applyFont="1" applyFill="1" applyBorder="1" applyAlignment="1">
      <alignment horizontal="left" vertical="center"/>
    </xf>
    <xf numFmtId="38" fontId="6" fillId="0" borderId="5" xfId="2" applyFont="1" applyFill="1" applyBorder="1" applyAlignment="1">
      <alignment horizontal="left" vertical="center"/>
    </xf>
    <xf numFmtId="38" fontId="6" fillId="0" borderId="11" xfId="2" applyFont="1" applyFill="1" applyBorder="1" applyAlignment="1">
      <alignment horizontal="left" vertical="center"/>
    </xf>
    <xf numFmtId="0" fontId="6" fillId="4" borderId="3"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38" fontId="6" fillId="0" borderId="7" xfId="2" applyFont="1" applyFill="1" applyBorder="1" applyAlignment="1">
      <alignment horizontal="left" vertical="center"/>
    </xf>
    <xf numFmtId="38" fontId="6" fillId="0" borderId="1" xfId="2" applyFont="1" applyFill="1" applyBorder="1" applyAlignment="1">
      <alignment horizontal="left" vertical="center"/>
    </xf>
    <xf numFmtId="38" fontId="6" fillId="0" borderId="15" xfId="2" applyFont="1" applyFill="1" applyBorder="1" applyAlignment="1">
      <alignment horizontal="left" vertical="center"/>
    </xf>
    <xf numFmtId="0" fontId="9" fillId="2" borderId="1" xfId="0" applyFont="1" applyFill="1" applyBorder="1">
      <alignment vertical="center"/>
    </xf>
    <xf numFmtId="38" fontId="6" fillId="4" borderId="3" xfId="2" applyFont="1" applyFill="1" applyBorder="1" applyAlignment="1">
      <alignment horizontal="center" vertical="center"/>
    </xf>
    <xf numFmtId="38" fontId="6" fillId="4" borderId="8" xfId="2" applyFont="1" applyFill="1" applyBorder="1" applyAlignment="1">
      <alignment horizontal="center" vertical="center"/>
    </xf>
    <xf numFmtId="38" fontId="6" fillId="4" borderId="9" xfId="2" applyFont="1" applyFill="1" applyBorder="1" applyAlignment="1">
      <alignment horizontal="center" vertical="center"/>
    </xf>
  </cellXfs>
  <cellStyles count="3">
    <cellStyle name="桁区切り" xfId="2" builtinId="6"/>
    <cellStyle name="標準" xfId="0" builtinId="0"/>
    <cellStyle name="標準 2 3 2" xfId="1"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5"/>
  <sheetViews>
    <sheetView tabSelected="1" view="pageBreakPreview" topLeftCell="A154" zoomScale="40" zoomScaleSheetLayoutView="40" workbookViewId="0">
      <selection activeCell="A172" sqref="A172"/>
    </sheetView>
  </sheetViews>
  <sheetFormatPr defaultRowHeight="18" x14ac:dyDescent="0.45"/>
  <cols>
    <col min="1" max="1" width="33.5" customWidth="1"/>
    <col min="2" max="7" width="9.3984375" bestFit="1" customWidth="1"/>
    <col min="8" max="8" width="9.09765625" bestFit="1" customWidth="1"/>
    <col min="9" max="9" width="10.69921875" customWidth="1"/>
    <col min="10" max="10" width="5.8984375" customWidth="1"/>
    <col min="11" max="11" width="20.69921875" customWidth="1"/>
    <col min="12" max="12" width="20" customWidth="1"/>
    <col min="13" max="13" width="6.59765625" customWidth="1"/>
    <col min="14" max="14" width="17.8984375" customWidth="1"/>
    <col min="15" max="15" width="14.19921875" customWidth="1"/>
    <col min="16" max="16" width="36.59765625" customWidth="1"/>
    <col min="17" max="17" width="9" customWidth="1"/>
  </cols>
  <sheetData>
    <row r="1" spans="1:15" ht="35.4" x14ac:dyDescent="0.45">
      <c r="A1" s="2" t="s">
        <v>59</v>
      </c>
      <c r="B1" s="118" t="s">
        <v>63</v>
      </c>
      <c r="C1" s="118"/>
      <c r="D1" s="118"/>
      <c r="E1" s="118"/>
      <c r="F1" s="118"/>
      <c r="G1" s="118"/>
      <c r="H1" s="118"/>
      <c r="I1" s="118"/>
      <c r="O1" s="58" t="s">
        <v>60</v>
      </c>
    </row>
    <row r="2" spans="1:15" ht="77.25" customHeight="1" x14ac:dyDescent="0.45">
      <c r="A2" s="3" t="s">
        <v>14</v>
      </c>
      <c r="B2" s="3"/>
      <c r="C2" s="3"/>
      <c r="D2" s="3"/>
      <c r="E2" s="3"/>
      <c r="F2" s="3"/>
      <c r="G2" s="3"/>
      <c r="H2" s="3"/>
      <c r="I2" s="3"/>
      <c r="J2" s="3"/>
      <c r="K2" s="3"/>
      <c r="N2" s="56" t="s">
        <v>2</v>
      </c>
    </row>
    <row r="3" spans="1:15" ht="42" customHeight="1" x14ac:dyDescent="0.45">
      <c r="A3" s="3"/>
      <c r="B3" s="3"/>
      <c r="C3" s="3"/>
      <c r="D3" s="3"/>
      <c r="E3" s="3"/>
      <c r="F3" s="3"/>
      <c r="G3" s="3"/>
      <c r="H3" s="3"/>
      <c r="I3" s="3"/>
      <c r="J3" s="3"/>
      <c r="K3" s="3"/>
      <c r="N3" s="56"/>
    </row>
    <row r="4" spans="1:15" ht="42" customHeight="1" x14ac:dyDescent="0.45">
      <c r="A4" s="3" t="s">
        <v>68</v>
      </c>
      <c r="B4" s="3"/>
      <c r="C4" s="3"/>
      <c r="D4" s="3"/>
      <c r="E4" s="3"/>
      <c r="F4" s="3"/>
      <c r="G4" s="3"/>
      <c r="H4" s="3"/>
      <c r="I4" s="3"/>
      <c r="J4" s="3"/>
      <c r="K4" s="3"/>
      <c r="N4" s="56"/>
    </row>
    <row r="5" spans="1:15" ht="42" customHeight="1" x14ac:dyDescent="0.45">
      <c r="A5" s="3"/>
      <c r="B5" s="3"/>
      <c r="C5" s="3"/>
      <c r="D5" s="3"/>
      <c r="E5" s="3"/>
      <c r="F5" s="3"/>
      <c r="G5" s="3"/>
      <c r="H5" s="3"/>
      <c r="I5" s="3"/>
      <c r="J5" s="3"/>
      <c r="K5" s="3"/>
      <c r="N5" s="56"/>
    </row>
    <row r="6" spans="1:15" ht="45.75" customHeight="1" x14ac:dyDescent="0.45">
      <c r="A6" s="4"/>
      <c r="B6" s="4"/>
      <c r="C6" s="4"/>
      <c r="D6" s="4"/>
      <c r="E6" s="4"/>
      <c r="F6" s="4"/>
      <c r="G6" s="4"/>
      <c r="H6" s="4"/>
      <c r="I6" s="63" t="s">
        <v>19</v>
      </c>
      <c r="J6" s="64"/>
      <c r="K6" s="67" t="s">
        <v>56</v>
      </c>
      <c r="L6" s="69" t="s">
        <v>10</v>
      </c>
      <c r="M6" s="70"/>
      <c r="N6" s="71"/>
      <c r="O6" s="59"/>
    </row>
    <row r="7" spans="1:15" ht="27.75" customHeight="1" x14ac:dyDescent="0.45">
      <c r="A7" s="4"/>
      <c r="B7" s="18" t="s">
        <v>3</v>
      </c>
      <c r="C7" s="18" t="s">
        <v>4</v>
      </c>
      <c r="D7" s="18" t="s">
        <v>6</v>
      </c>
      <c r="E7" s="18" t="s">
        <v>8</v>
      </c>
      <c r="F7" s="18" t="s">
        <v>11</v>
      </c>
      <c r="G7" s="18" t="s">
        <v>9</v>
      </c>
      <c r="H7" s="18" t="s">
        <v>1</v>
      </c>
      <c r="I7" s="65"/>
      <c r="J7" s="66"/>
      <c r="K7" s="68"/>
      <c r="L7" s="72"/>
      <c r="M7" s="73"/>
      <c r="N7" s="74"/>
      <c r="O7" s="59"/>
    </row>
    <row r="8" spans="1:15" ht="27.75" customHeight="1" x14ac:dyDescent="0.45">
      <c r="A8" s="4"/>
      <c r="B8" s="19"/>
      <c r="C8" s="19"/>
      <c r="D8" s="19"/>
      <c r="E8" s="19"/>
      <c r="F8" s="19">
        <v>44287</v>
      </c>
      <c r="G8" s="19">
        <f>F8+1</f>
        <v>44288</v>
      </c>
      <c r="H8" s="19">
        <f>G8+1</f>
        <v>44289</v>
      </c>
      <c r="I8" s="36"/>
      <c r="J8" s="42"/>
      <c r="K8" s="47"/>
      <c r="L8" s="51"/>
      <c r="M8" s="54"/>
      <c r="N8" s="42"/>
    </row>
    <row r="9" spans="1:15" ht="27.75" customHeight="1" x14ac:dyDescent="0.45">
      <c r="A9" s="5" t="s">
        <v>39</v>
      </c>
      <c r="B9" s="112"/>
      <c r="C9" s="113"/>
      <c r="D9" s="113"/>
      <c r="E9" s="113"/>
      <c r="F9" s="113"/>
      <c r="G9" s="113"/>
      <c r="H9" s="114"/>
      <c r="I9" s="37" t="s">
        <v>0</v>
      </c>
      <c r="J9" s="43"/>
      <c r="K9" s="48"/>
      <c r="L9" s="109"/>
      <c r="M9" s="110"/>
      <c r="N9" s="111"/>
    </row>
    <row r="10" spans="1:15" ht="27.75" customHeight="1" x14ac:dyDescent="0.45">
      <c r="A10" s="6" t="s">
        <v>7</v>
      </c>
      <c r="B10" s="119"/>
      <c r="C10" s="120"/>
      <c r="D10" s="120"/>
      <c r="E10" s="121"/>
      <c r="F10" s="20"/>
      <c r="G10" s="20"/>
      <c r="H10" s="20"/>
      <c r="I10" s="34">
        <f>SUM(F10:H10)</f>
        <v>0</v>
      </c>
      <c r="J10" s="35" t="s">
        <v>44</v>
      </c>
      <c r="K10" s="49"/>
      <c r="L10" s="109"/>
      <c r="M10" s="110"/>
      <c r="N10" s="111"/>
    </row>
    <row r="11" spans="1:15" ht="27.75" customHeight="1" x14ac:dyDescent="0.45">
      <c r="A11" s="6" t="s">
        <v>58</v>
      </c>
      <c r="B11" s="119"/>
      <c r="C11" s="120"/>
      <c r="D11" s="120"/>
      <c r="E11" s="121"/>
      <c r="F11" s="20"/>
      <c r="G11" s="20"/>
      <c r="H11" s="20"/>
      <c r="I11" s="34">
        <f>SUM(F11:H11)</f>
        <v>0</v>
      </c>
      <c r="J11" s="35" t="s">
        <v>44</v>
      </c>
      <c r="K11" s="49"/>
      <c r="L11" s="109"/>
      <c r="M11" s="110"/>
      <c r="N11" s="111"/>
    </row>
    <row r="12" spans="1:15" ht="27.75" customHeight="1" x14ac:dyDescent="0.45">
      <c r="A12" s="7"/>
      <c r="B12" s="19">
        <f>H8+1</f>
        <v>44290</v>
      </c>
      <c r="C12" s="19">
        <f t="shared" ref="C12:H12" si="0">B12+1</f>
        <v>44291</v>
      </c>
      <c r="D12" s="19">
        <f t="shared" si="0"/>
        <v>44292</v>
      </c>
      <c r="E12" s="19">
        <f t="shared" si="0"/>
        <v>44293</v>
      </c>
      <c r="F12" s="19">
        <f t="shared" si="0"/>
        <v>44294</v>
      </c>
      <c r="G12" s="19">
        <f t="shared" si="0"/>
        <v>44295</v>
      </c>
      <c r="H12" s="19">
        <f t="shared" si="0"/>
        <v>44296</v>
      </c>
      <c r="I12" s="38"/>
      <c r="J12" s="44"/>
      <c r="K12" s="49"/>
      <c r="L12" s="109"/>
      <c r="M12" s="110"/>
      <c r="N12" s="111"/>
    </row>
    <row r="13" spans="1:15" ht="27.75" customHeight="1" x14ac:dyDescent="0.45">
      <c r="A13" s="5" t="s">
        <v>39</v>
      </c>
      <c r="B13" s="112"/>
      <c r="C13" s="113"/>
      <c r="D13" s="113"/>
      <c r="E13" s="113"/>
      <c r="F13" s="113"/>
      <c r="G13" s="113"/>
      <c r="H13" s="114"/>
      <c r="I13" s="37" t="s">
        <v>0</v>
      </c>
      <c r="J13" s="43"/>
      <c r="K13" s="48"/>
      <c r="L13" s="109"/>
      <c r="M13" s="110"/>
      <c r="N13" s="111"/>
    </row>
    <row r="14" spans="1:15" ht="27.75" customHeight="1" x14ac:dyDescent="0.45">
      <c r="A14" s="6" t="s">
        <v>7</v>
      </c>
      <c r="B14" s="20"/>
      <c r="C14" s="20"/>
      <c r="D14" s="20"/>
      <c r="E14" s="20"/>
      <c r="F14" s="20"/>
      <c r="G14" s="20"/>
      <c r="H14" s="20"/>
      <c r="I14" s="34">
        <f>SUM(B14:H14)</f>
        <v>0</v>
      </c>
      <c r="J14" s="35" t="s">
        <v>44</v>
      </c>
      <c r="K14" s="49"/>
      <c r="L14" s="109"/>
      <c r="M14" s="110"/>
      <c r="N14" s="111"/>
    </row>
    <row r="15" spans="1:15" ht="27.75" customHeight="1" x14ac:dyDescent="0.45">
      <c r="A15" s="6" t="s">
        <v>58</v>
      </c>
      <c r="B15" s="20"/>
      <c r="C15" s="20"/>
      <c r="D15" s="20"/>
      <c r="E15" s="20"/>
      <c r="F15" s="20"/>
      <c r="G15" s="20"/>
      <c r="H15" s="20"/>
      <c r="I15" s="34">
        <f>SUM(B15:H15)</f>
        <v>0</v>
      </c>
      <c r="J15" s="35" t="s">
        <v>44</v>
      </c>
      <c r="K15" s="49"/>
      <c r="L15" s="109"/>
      <c r="M15" s="110"/>
      <c r="N15" s="111"/>
    </row>
    <row r="16" spans="1:15" ht="27.75" customHeight="1" x14ac:dyDescent="0.45">
      <c r="A16" s="7" t="s">
        <v>5</v>
      </c>
      <c r="B16" s="112"/>
      <c r="C16" s="113"/>
      <c r="D16" s="113"/>
      <c r="E16" s="113"/>
      <c r="F16" s="113"/>
      <c r="G16" s="113"/>
      <c r="H16" s="114"/>
      <c r="I16" s="37" t="s">
        <v>0</v>
      </c>
      <c r="J16" s="43"/>
      <c r="K16" s="48"/>
      <c r="L16" s="109"/>
      <c r="M16" s="110"/>
      <c r="N16" s="111"/>
    </row>
    <row r="17" spans="1:14" ht="27.75" customHeight="1" x14ac:dyDescent="0.45">
      <c r="A17" s="7" t="s">
        <v>24</v>
      </c>
      <c r="B17" s="112"/>
      <c r="C17" s="113"/>
      <c r="D17" s="113"/>
      <c r="E17" s="113"/>
      <c r="F17" s="113"/>
      <c r="G17" s="113"/>
      <c r="H17" s="114"/>
      <c r="I17" s="37" t="s">
        <v>0</v>
      </c>
      <c r="J17" s="43"/>
      <c r="K17" s="48"/>
      <c r="L17" s="109"/>
      <c r="M17" s="110"/>
      <c r="N17" s="111"/>
    </row>
    <row r="18" spans="1:14" ht="27.75" customHeight="1" x14ac:dyDescent="0.45">
      <c r="A18" s="7"/>
      <c r="B18" s="19">
        <f>H12+1</f>
        <v>44297</v>
      </c>
      <c r="C18" s="19">
        <f t="shared" ref="C18:H18" si="1">B18+1</f>
        <v>44298</v>
      </c>
      <c r="D18" s="19">
        <f t="shared" si="1"/>
        <v>44299</v>
      </c>
      <c r="E18" s="19">
        <f t="shared" si="1"/>
        <v>44300</v>
      </c>
      <c r="F18" s="19">
        <f t="shared" si="1"/>
        <v>44301</v>
      </c>
      <c r="G18" s="19">
        <f t="shared" si="1"/>
        <v>44302</v>
      </c>
      <c r="H18" s="19">
        <f t="shared" si="1"/>
        <v>44303</v>
      </c>
      <c r="I18" s="38"/>
      <c r="J18" s="44"/>
      <c r="K18" s="49"/>
      <c r="L18" s="109"/>
      <c r="M18" s="110"/>
      <c r="N18" s="111"/>
    </row>
    <row r="19" spans="1:14" ht="27.75" customHeight="1" x14ac:dyDescent="0.45">
      <c r="A19" s="5" t="s">
        <v>39</v>
      </c>
      <c r="B19" s="112"/>
      <c r="C19" s="113"/>
      <c r="D19" s="113"/>
      <c r="E19" s="113"/>
      <c r="F19" s="113"/>
      <c r="G19" s="113"/>
      <c r="H19" s="114"/>
      <c r="I19" s="37" t="s">
        <v>0</v>
      </c>
      <c r="J19" s="43"/>
      <c r="K19" s="48"/>
      <c r="L19" s="109"/>
      <c r="M19" s="110"/>
      <c r="N19" s="111"/>
    </row>
    <row r="20" spans="1:14" ht="27.75" customHeight="1" x14ac:dyDescent="0.45">
      <c r="A20" s="6" t="s">
        <v>7</v>
      </c>
      <c r="B20" s="20"/>
      <c r="C20" s="20"/>
      <c r="D20" s="20"/>
      <c r="E20" s="20"/>
      <c r="F20" s="20"/>
      <c r="G20" s="20"/>
      <c r="H20" s="20"/>
      <c r="I20" s="34">
        <f>SUM(B20:H20)</f>
        <v>0</v>
      </c>
      <c r="J20" s="35" t="s">
        <v>44</v>
      </c>
      <c r="K20" s="49"/>
      <c r="L20" s="109"/>
      <c r="M20" s="110"/>
      <c r="N20" s="111"/>
    </row>
    <row r="21" spans="1:14" ht="27.75" customHeight="1" x14ac:dyDescent="0.45">
      <c r="A21" s="6" t="s">
        <v>58</v>
      </c>
      <c r="B21" s="20"/>
      <c r="C21" s="20"/>
      <c r="D21" s="20"/>
      <c r="E21" s="20"/>
      <c r="F21" s="20"/>
      <c r="G21" s="20"/>
      <c r="H21" s="20"/>
      <c r="I21" s="34">
        <f>SUM(B21:H21)</f>
        <v>0</v>
      </c>
      <c r="J21" s="35" t="s">
        <v>44</v>
      </c>
      <c r="K21" s="49"/>
      <c r="L21" s="109"/>
      <c r="M21" s="110"/>
      <c r="N21" s="111"/>
    </row>
    <row r="22" spans="1:14" ht="27.75" customHeight="1" x14ac:dyDescent="0.45">
      <c r="A22" s="7" t="s">
        <v>5</v>
      </c>
      <c r="B22" s="112"/>
      <c r="C22" s="113"/>
      <c r="D22" s="113"/>
      <c r="E22" s="113"/>
      <c r="F22" s="113"/>
      <c r="G22" s="113"/>
      <c r="H22" s="114"/>
      <c r="I22" s="37" t="s">
        <v>0</v>
      </c>
      <c r="J22" s="43"/>
      <c r="K22" s="48"/>
      <c r="L22" s="109"/>
      <c r="M22" s="110"/>
      <c r="N22" s="111"/>
    </row>
    <row r="23" spans="1:14" ht="27.75" customHeight="1" x14ac:dyDescent="0.45">
      <c r="A23" s="7" t="s">
        <v>24</v>
      </c>
      <c r="B23" s="112"/>
      <c r="C23" s="113"/>
      <c r="D23" s="113"/>
      <c r="E23" s="113"/>
      <c r="F23" s="113"/>
      <c r="G23" s="113"/>
      <c r="H23" s="114"/>
      <c r="I23" s="37" t="s">
        <v>0</v>
      </c>
      <c r="J23" s="43"/>
      <c r="K23" s="48"/>
      <c r="L23" s="109"/>
      <c r="M23" s="110"/>
      <c r="N23" s="111"/>
    </row>
    <row r="24" spans="1:14" ht="27.75" customHeight="1" x14ac:dyDescent="0.45">
      <c r="A24" s="7"/>
      <c r="B24" s="19">
        <f>H18+1</f>
        <v>44304</v>
      </c>
      <c r="C24" s="19">
        <f t="shared" ref="C24:H24" si="2">B24+1</f>
        <v>44305</v>
      </c>
      <c r="D24" s="19">
        <f t="shared" si="2"/>
        <v>44306</v>
      </c>
      <c r="E24" s="19">
        <f t="shared" si="2"/>
        <v>44307</v>
      </c>
      <c r="F24" s="19">
        <f t="shared" si="2"/>
        <v>44308</v>
      </c>
      <c r="G24" s="19">
        <f t="shared" si="2"/>
        <v>44309</v>
      </c>
      <c r="H24" s="19">
        <f t="shared" si="2"/>
        <v>44310</v>
      </c>
      <c r="I24" s="38"/>
      <c r="J24" s="44"/>
      <c r="K24" s="49"/>
      <c r="L24" s="109"/>
      <c r="M24" s="110"/>
      <c r="N24" s="111"/>
    </row>
    <row r="25" spans="1:14" ht="27.75" customHeight="1" x14ac:dyDescent="0.45">
      <c r="A25" s="5" t="s">
        <v>45</v>
      </c>
      <c r="B25" s="112"/>
      <c r="C25" s="113"/>
      <c r="D25" s="113"/>
      <c r="E25" s="113"/>
      <c r="F25" s="113"/>
      <c r="G25" s="113"/>
      <c r="H25" s="114"/>
      <c r="I25" s="37" t="s">
        <v>0</v>
      </c>
      <c r="J25" s="43"/>
      <c r="K25" s="48"/>
      <c r="L25" s="109"/>
      <c r="M25" s="110"/>
      <c r="N25" s="111"/>
    </row>
    <row r="26" spans="1:14" ht="27.75" customHeight="1" x14ac:dyDescent="0.45">
      <c r="A26" s="6" t="s">
        <v>48</v>
      </c>
      <c r="B26" s="20"/>
      <c r="C26" s="20"/>
      <c r="D26" s="20"/>
      <c r="E26" s="20"/>
      <c r="F26" s="20"/>
      <c r="G26" s="20"/>
      <c r="H26" s="20"/>
      <c r="I26" s="34">
        <f>SUM(B26:H26)</f>
        <v>0</v>
      </c>
      <c r="J26" s="35" t="s">
        <v>44</v>
      </c>
      <c r="K26" s="49"/>
      <c r="L26" s="109"/>
      <c r="M26" s="110"/>
      <c r="N26" s="111"/>
    </row>
    <row r="27" spans="1:14" ht="27.75" customHeight="1" x14ac:dyDescent="0.45">
      <c r="A27" s="6" t="s">
        <v>57</v>
      </c>
      <c r="B27" s="20"/>
      <c r="C27" s="20"/>
      <c r="D27" s="20"/>
      <c r="E27" s="20"/>
      <c r="F27" s="20"/>
      <c r="G27" s="20"/>
      <c r="H27" s="20"/>
      <c r="I27" s="34">
        <f>SUM(B27:H27)</f>
        <v>0</v>
      </c>
      <c r="J27" s="35" t="s">
        <v>44</v>
      </c>
      <c r="K27" s="49"/>
      <c r="L27" s="109"/>
      <c r="M27" s="110"/>
      <c r="N27" s="111"/>
    </row>
    <row r="28" spans="1:14" ht="27.75" customHeight="1" x14ac:dyDescent="0.45">
      <c r="A28" s="7" t="s">
        <v>5</v>
      </c>
      <c r="B28" s="112"/>
      <c r="C28" s="113"/>
      <c r="D28" s="113"/>
      <c r="E28" s="113"/>
      <c r="F28" s="113"/>
      <c r="G28" s="113"/>
      <c r="H28" s="114"/>
      <c r="I28" s="37" t="s">
        <v>0</v>
      </c>
      <c r="J28" s="43"/>
      <c r="K28" s="48"/>
      <c r="L28" s="109"/>
      <c r="M28" s="110"/>
      <c r="N28" s="111"/>
    </row>
    <row r="29" spans="1:14" ht="27.75" customHeight="1" x14ac:dyDescent="0.45">
      <c r="A29" s="7" t="s">
        <v>24</v>
      </c>
      <c r="B29" s="112"/>
      <c r="C29" s="113"/>
      <c r="D29" s="113"/>
      <c r="E29" s="113"/>
      <c r="F29" s="113"/>
      <c r="G29" s="113"/>
      <c r="H29" s="114"/>
      <c r="I29" s="37" t="s">
        <v>0</v>
      </c>
      <c r="J29" s="43"/>
      <c r="K29" s="48"/>
      <c r="L29" s="109"/>
      <c r="M29" s="110"/>
      <c r="N29" s="111"/>
    </row>
    <row r="30" spans="1:14" ht="27.75" customHeight="1" x14ac:dyDescent="0.45">
      <c r="A30" s="7"/>
      <c r="B30" s="19">
        <f>H24+1</f>
        <v>44311</v>
      </c>
      <c r="C30" s="19">
        <f t="shared" ref="C30:H30" si="3">B30+1</f>
        <v>44312</v>
      </c>
      <c r="D30" s="19">
        <f t="shared" si="3"/>
        <v>44313</v>
      </c>
      <c r="E30" s="19">
        <f t="shared" si="3"/>
        <v>44314</v>
      </c>
      <c r="F30" s="19">
        <f t="shared" si="3"/>
        <v>44315</v>
      </c>
      <c r="G30" s="19">
        <f t="shared" si="3"/>
        <v>44316</v>
      </c>
      <c r="H30" s="19">
        <f t="shared" si="3"/>
        <v>44317</v>
      </c>
      <c r="I30" s="38"/>
      <c r="J30" s="44"/>
      <c r="K30" s="49"/>
      <c r="L30" s="109"/>
      <c r="M30" s="110"/>
      <c r="N30" s="111"/>
    </row>
    <row r="31" spans="1:14" ht="27.75" customHeight="1" x14ac:dyDescent="0.45">
      <c r="A31" s="5" t="s">
        <v>39</v>
      </c>
      <c r="B31" s="112"/>
      <c r="C31" s="113"/>
      <c r="D31" s="113"/>
      <c r="E31" s="113"/>
      <c r="F31" s="113"/>
      <c r="G31" s="113"/>
      <c r="H31" s="114"/>
      <c r="I31" s="37" t="s">
        <v>0</v>
      </c>
      <c r="J31" s="43"/>
      <c r="K31" s="48"/>
      <c r="L31" s="109"/>
      <c r="M31" s="110"/>
      <c r="N31" s="111"/>
    </row>
    <row r="32" spans="1:14" ht="27.75" customHeight="1" x14ac:dyDescent="0.45">
      <c r="A32" s="6" t="s">
        <v>7</v>
      </c>
      <c r="B32" s="20"/>
      <c r="C32" s="20"/>
      <c r="D32" s="20"/>
      <c r="E32" s="20"/>
      <c r="F32" s="20"/>
      <c r="G32" s="20"/>
      <c r="H32" s="20"/>
      <c r="I32" s="34">
        <f>SUM(B32:H32)</f>
        <v>0</v>
      </c>
      <c r="J32" s="35" t="s">
        <v>44</v>
      </c>
      <c r="K32" s="49"/>
      <c r="L32" s="109"/>
      <c r="M32" s="110"/>
      <c r="N32" s="111"/>
    </row>
    <row r="33" spans="1:14" ht="27.75" customHeight="1" x14ac:dyDescent="0.45">
      <c r="A33" s="6" t="s">
        <v>58</v>
      </c>
      <c r="B33" s="20"/>
      <c r="C33" s="20"/>
      <c r="D33" s="20"/>
      <c r="E33" s="20"/>
      <c r="F33" s="20"/>
      <c r="G33" s="20"/>
      <c r="H33" s="20"/>
      <c r="I33" s="34">
        <f>SUM(B33:H33)</f>
        <v>0</v>
      </c>
      <c r="J33" s="35" t="s">
        <v>44</v>
      </c>
      <c r="K33" s="49"/>
      <c r="L33" s="109"/>
      <c r="M33" s="110"/>
      <c r="N33" s="111"/>
    </row>
    <row r="34" spans="1:14" ht="27.75" customHeight="1" x14ac:dyDescent="0.45">
      <c r="A34" s="7" t="s">
        <v>5</v>
      </c>
      <c r="B34" s="112"/>
      <c r="C34" s="113"/>
      <c r="D34" s="113"/>
      <c r="E34" s="113"/>
      <c r="F34" s="113"/>
      <c r="G34" s="113"/>
      <c r="H34" s="114"/>
      <c r="I34" s="37" t="s">
        <v>0</v>
      </c>
      <c r="J34" s="43"/>
      <c r="K34" s="48"/>
      <c r="L34" s="109"/>
      <c r="M34" s="110"/>
      <c r="N34" s="111"/>
    </row>
    <row r="35" spans="1:14" ht="27.75" customHeight="1" x14ac:dyDescent="0.45">
      <c r="A35" s="7" t="s">
        <v>24</v>
      </c>
      <c r="B35" s="112"/>
      <c r="C35" s="113"/>
      <c r="D35" s="113"/>
      <c r="E35" s="113"/>
      <c r="F35" s="113"/>
      <c r="G35" s="113"/>
      <c r="H35" s="114"/>
      <c r="I35" s="37" t="s">
        <v>0</v>
      </c>
      <c r="J35" s="43"/>
      <c r="K35" s="48"/>
      <c r="L35" s="109"/>
      <c r="M35" s="110"/>
      <c r="N35" s="111"/>
    </row>
    <row r="36" spans="1:14" ht="27.75" customHeight="1" x14ac:dyDescent="0.45">
      <c r="A36" s="7"/>
      <c r="B36" s="19">
        <f>H30+1</f>
        <v>44318</v>
      </c>
      <c r="C36" s="19">
        <f t="shared" ref="C36:H36" si="4">B36+1</f>
        <v>44319</v>
      </c>
      <c r="D36" s="19">
        <f t="shared" si="4"/>
        <v>44320</v>
      </c>
      <c r="E36" s="19">
        <f t="shared" si="4"/>
        <v>44321</v>
      </c>
      <c r="F36" s="19">
        <f t="shared" si="4"/>
        <v>44322</v>
      </c>
      <c r="G36" s="19">
        <f t="shared" si="4"/>
        <v>44323</v>
      </c>
      <c r="H36" s="19">
        <f t="shared" si="4"/>
        <v>44324</v>
      </c>
      <c r="I36" s="38"/>
      <c r="J36" s="44"/>
      <c r="K36" s="49"/>
      <c r="L36" s="109"/>
      <c r="M36" s="110"/>
      <c r="N36" s="111"/>
    </row>
    <row r="37" spans="1:14" ht="27.75" customHeight="1" x14ac:dyDescent="0.45">
      <c r="A37" s="5" t="s">
        <v>39</v>
      </c>
      <c r="B37" s="112"/>
      <c r="C37" s="113"/>
      <c r="D37" s="113"/>
      <c r="E37" s="113"/>
      <c r="F37" s="113"/>
      <c r="G37" s="113"/>
      <c r="H37" s="114"/>
      <c r="I37" s="37" t="s">
        <v>0</v>
      </c>
      <c r="J37" s="43"/>
      <c r="K37" s="48"/>
      <c r="L37" s="109"/>
      <c r="M37" s="110"/>
      <c r="N37" s="111"/>
    </row>
    <row r="38" spans="1:14" ht="27.75" customHeight="1" x14ac:dyDescent="0.45">
      <c r="A38" s="6" t="s">
        <v>7</v>
      </c>
      <c r="B38" s="20"/>
      <c r="C38" s="20"/>
      <c r="D38" s="20"/>
      <c r="E38" s="20"/>
      <c r="F38" s="20"/>
      <c r="G38" s="20"/>
      <c r="H38" s="20"/>
      <c r="I38" s="34">
        <f>SUM(B38:H38)</f>
        <v>0</v>
      </c>
      <c r="J38" s="35" t="s">
        <v>44</v>
      </c>
      <c r="K38" s="49"/>
      <c r="L38" s="109"/>
      <c r="M38" s="110"/>
      <c r="N38" s="111"/>
    </row>
    <row r="39" spans="1:14" ht="27.75" customHeight="1" x14ac:dyDescent="0.45">
      <c r="A39" s="6" t="s">
        <v>58</v>
      </c>
      <c r="B39" s="20"/>
      <c r="C39" s="20"/>
      <c r="D39" s="20"/>
      <c r="E39" s="20"/>
      <c r="F39" s="20"/>
      <c r="G39" s="20"/>
      <c r="H39" s="20"/>
      <c r="I39" s="34">
        <f>SUM(B39:H39)</f>
        <v>0</v>
      </c>
      <c r="J39" s="35" t="s">
        <v>44</v>
      </c>
      <c r="K39" s="49"/>
      <c r="L39" s="109"/>
      <c r="M39" s="110"/>
      <c r="N39" s="111"/>
    </row>
    <row r="40" spans="1:14" ht="27.75" customHeight="1" x14ac:dyDescent="0.45">
      <c r="A40" s="7" t="s">
        <v>5</v>
      </c>
      <c r="B40" s="112"/>
      <c r="C40" s="113"/>
      <c r="D40" s="113"/>
      <c r="E40" s="113"/>
      <c r="F40" s="113"/>
      <c r="G40" s="113"/>
      <c r="H40" s="114"/>
      <c r="I40" s="37" t="s">
        <v>0</v>
      </c>
      <c r="J40" s="43"/>
      <c r="K40" s="48"/>
      <c r="L40" s="109"/>
      <c r="M40" s="110"/>
      <c r="N40" s="111"/>
    </row>
    <row r="41" spans="1:14" ht="27.75" customHeight="1" x14ac:dyDescent="0.45">
      <c r="A41" s="7" t="s">
        <v>24</v>
      </c>
      <c r="B41" s="112"/>
      <c r="C41" s="113"/>
      <c r="D41" s="113"/>
      <c r="E41" s="113"/>
      <c r="F41" s="113"/>
      <c r="G41" s="113"/>
      <c r="H41" s="114"/>
      <c r="I41" s="37" t="s">
        <v>0</v>
      </c>
      <c r="J41" s="43"/>
      <c r="K41" s="48"/>
      <c r="L41" s="109"/>
      <c r="M41" s="110"/>
      <c r="N41" s="111"/>
    </row>
    <row r="42" spans="1:14" ht="27.75" customHeight="1" x14ac:dyDescent="0.45">
      <c r="A42" s="7"/>
      <c r="B42" s="19">
        <f>H36+1</f>
        <v>44325</v>
      </c>
      <c r="C42" s="19">
        <f t="shared" ref="C42:H42" si="5">B42+1</f>
        <v>44326</v>
      </c>
      <c r="D42" s="19">
        <f t="shared" si="5"/>
        <v>44327</v>
      </c>
      <c r="E42" s="19">
        <f t="shared" si="5"/>
        <v>44328</v>
      </c>
      <c r="F42" s="19">
        <f t="shared" si="5"/>
        <v>44329</v>
      </c>
      <c r="G42" s="19">
        <f t="shared" si="5"/>
        <v>44330</v>
      </c>
      <c r="H42" s="19">
        <f t="shared" si="5"/>
        <v>44331</v>
      </c>
      <c r="I42" s="38"/>
      <c r="J42" s="44"/>
      <c r="K42" s="49"/>
      <c r="L42" s="109"/>
      <c r="M42" s="110"/>
      <c r="N42" s="111"/>
    </row>
    <row r="43" spans="1:14" ht="27.75" customHeight="1" x14ac:dyDescent="0.45">
      <c r="A43" s="5" t="s">
        <v>39</v>
      </c>
      <c r="B43" s="112"/>
      <c r="C43" s="113"/>
      <c r="D43" s="113"/>
      <c r="E43" s="113"/>
      <c r="F43" s="113"/>
      <c r="G43" s="113"/>
      <c r="H43" s="114"/>
      <c r="I43" s="39"/>
      <c r="J43" s="45"/>
      <c r="K43" s="50">
        <f>COUNTIF(B43:H43,"&gt;=50")</f>
        <v>0</v>
      </c>
      <c r="L43" s="109"/>
      <c r="M43" s="110"/>
      <c r="N43" s="111"/>
    </row>
    <row r="44" spans="1:14" ht="27.75" customHeight="1" x14ac:dyDescent="0.45">
      <c r="A44" s="6" t="s">
        <v>7</v>
      </c>
      <c r="B44" s="20"/>
      <c r="C44" s="20"/>
      <c r="D44" s="20"/>
      <c r="E44" s="20"/>
      <c r="F44" s="20"/>
      <c r="G44" s="20"/>
      <c r="H44" s="20"/>
      <c r="I44" s="34">
        <f>SUM(B44:H44)</f>
        <v>0</v>
      </c>
      <c r="J44" s="35" t="s">
        <v>44</v>
      </c>
      <c r="K44" s="49"/>
      <c r="L44" s="109"/>
      <c r="M44" s="110"/>
      <c r="N44" s="111"/>
    </row>
    <row r="45" spans="1:14" ht="27.75" customHeight="1" x14ac:dyDescent="0.45">
      <c r="A45" s="6" t="s">
        <v>58</v>
      </c>
      <c r="B45" s="20"/>
      <c r="C45" s="20"/>
      <c r="D45" s="20"/>
      <c r="E45" s="20"/>
      <c r="F45" s="20"/>
      <c r="G45" s="20"/>
      <c r="H45" s="20"/>
      <c r="I45" s="34">
        <f>SUM(B45:H45)</f>
        <v>0</v>
      </c>
      <c r="J45" s="35" t="s">
        <v>44</v>
      </c>
      <c r="K45" s="49"/>
      <c r="L45" s="109"/>
      <c r="M45" s="110"/>
      <c r="N45" s="111"/>
    </row>
    <row r="46" spans="1:14" ht="27.75" customHeight="1" x14ac:dyDescent="0.45">
      <c r="A46" s="7" t="s">
        <v>5</v>
      </c>
      <c r="B46" s="112"/>
      <c r="C46" s="113"/>
      <c r="D46" s="113"/>
      <c r="E46" s="113"/>
      <c r="F46" s="113"/>
      <c r="G46" s="113"/>
      <c r="H46" s="114"/>
      <c r="I46" s="34">
        <f>ROUNDDOWN(SUMIFS(B46:H46,B43:H43,"&gt;=50"),0)</f>
        <v>0</v>
      </c>
      <c r="J46" s="35" t="s">
        <v>31</v>
      </c>
      <c r="K46" s="48"/>
      <c r="L46" s="109"/>
      <c r="M46" s="110"/>
      <c r="N46" s="111"/>
    </row>
    <row r="47" spans="1:14" ht="27.75" customHeight="1" x14ac:dyDescent="0.45">
      <c r="A47" s="7" t="s">
        <v>24</v>
      </c>
      <c r="B47" s="112"/>
      <c r="C47" s="113"/>
      <c r="D47" s="113"/>
      <c r="E47" s="113"/>
      <c r="F47" s="113"/>
      <c r="G47" s="113"/>
      <c r="H47" s="114"/>
      <c r="I47" s="34">
        <f>ROUNDDOWN(SUMIFS(B47:H47,B43:H43,"&gt;=50"),0)</f>
        <v>0</v>
      </c>
      <c r="J47" s="35" t="s">
        <v>31</v>
      </c>
      <c r="K47" s="48"/>
      <c r="L47" s="109"/>
      <c r="M47" s="110"/>
      <c r="N47" s="111"/>
    </row>
    <row r="48" spans="1:14" ht="27.75" customHeight="1" x14ac:dyDescent="0.45">
      <c r="A48" s="7"/>
      <c r="B48" s="19">
        <f>H42+1</f>
        <v>44332</v>
      </c>
      <c r="C48" s="19">
        <f t="shared" ref="C48:H48" si="6">B48+1</f>
        <v>44333</v>
      </c>
      <c r="D48" s="19">
        <f t="shared" si="6"/>
        <v>44334</v>
      </c>
      <c r="E48" s="19">
        <f t="shared" si="6"/>
        <v>44335</v>
      </c>
      <c r="F48" s="19">
        <f t="shared" si="6"/>
        <v>44336</v>
      </c>
      <c r="G48" s="19">
        <f t="shared" si="6"/>
        <v>44337</v>
      </c>
      <c r="H48" s="19">
        <f t="shared" si="6"/>
        <v>44338</v>
      </c>
      <c r="I48" s="38"/>
      <c r="J48" s="44"/>
      <c r="K48" s="49"/>
      <c r="L48" s="109"/>
      <c r="M48" s="110"/>
      <c r="N48" s="111"/>
    </row>
    <row r="49" spans="1:15" ht="27.75" customHeight="1" x14ac:dyDescent="0.45">
      <c r="A49" s="5" t="s">
        <v>39</v>
      </c>
      <c r="B49" s="112"/>
      <c r="C49" s="113"/>
      <c r="D49" s="113"/>
      <c r="E49" s="113"/>
      <c r="F49" s="113"/>
      <c r="G49" s="113"/>
      <c r="H49" s="114"/>
      <c r="I49" s="39"/>
      <c r="J49" s="45"/>
      <c r="K49" s="50">
        <f>COUNTIF(B49:H49,"&gt;=50")</f>
        <v>0</v>
      </c>
      <c r="L49" s="109"/>
      <c r="M49" s="110"/>
      <c r="N49" s="111"/>
    </row>
    <row r="50" spans="1:15" ht="27.75" customHeight="1" x14ac:dyDescent="0.45">
      <c r="A50" s="6" t="s">
        <v>7</v>
      </c>
      <c r="B50" s="20"/>
      <c r="C50" s="20"/>
      <c r="D50" s="20"/>
      <c r="E50" s="20"/>
      <c r="F50" s="20"/>
      <c r="G50" s="20"/>
      <c r="H50" s="20"/>
      <c r="I50" s="34">
        <f>SUM(B50:H50)</f>
        <v>0</v>
      </c>
      <c r="J50" s="35" t="s">
        <v>44</v>
      </c>
      <c r="K50" s="49"/>
      <c r="L50" s="109"/>
      <c r="M50" s="110"/>
      <c r="N50" s="111"/>
    </row>
    <row r="51" spans="1:15" ht="27.75" customHeight="1" x14ac:dyDescent="0.45">
      <c r="A51" s="6" t="s">
        <v>58</v>
      </c>
      <c r="B51" s="20"/>
      <c r="C51" s="20"/>
      <c r="D51" s="20"/>
      <c r="E51" s="20"/>
      <c r="F51" s="20"/>
      <c r="G51" s="20"/>
      <c r="H51" s="20"/>
      <c r="I51" s="34">
        <f>SUM(B51:H51)</f>
        <v>0</v>
      </c>
      <c r="J51" s="35" t="s">
        <v>44</v>
      </c>
      <c r="K51" s="49"/>
      <c r="L51" s="109"/>
      <c r="M51" s="110"/>
      <c r="N51" s="111"/>
    </row>
    <row r="52" spans="1:15" ht="27.75" customHeight="1" x14ac:dyDescent="0.45">
      <c r="A52" s="7" t="s">
        <v>5</v>
      </c>
      <c r="B52" s="112"/>
      <c r="C52" s="113"/>
      <c r="D52" s="113"/>
      <c r="E52" s="113"/>
      <c r="F52" s="113"/>
      <c r="G52" s="113"/>
      <c r="H52" s="114"/>
      <c r="I52" s="34">
        <f>ROUNDDOWN(SUMIFS(B52:H52,B49:H49,"&gt;=50"),0)</f>
        <v>0</v>
      </c>
      <c r="J52" s="35" t="s">
        <v>31</v>
      </c>
      <c r="K52" s="48"/>
      <c r="L52" s="109"/>
      <c r="M52" s="110"/>
      <c r="N52" s="111"/>
    </row>
    <row r="53" spans="1:15" ht="27.75" customHeight="1" x14ac:dyDescent="0.45">
      <c r="A53" s="7" t="s">
        <v>24</v>
      </c>
      <c r="B53" s="112"/>
      <c r="C53" s="113"/>
      <c r="D53" s="113"/>
      <c r="E53" s="113"/>
      <c r="F53" s="113"/>
      <c r="G53" s="113"/>
      <c r="H53" s="114"/>
      <c r="I53" s="34">
        <f>ROUNDDOWN(SUMIFS(B53:H53,B49:H49,"&gt;=50"),0)</f>
        <v>0</v>
      </c>
      <c r="J53" s="35" t="s">
        <v>31</v>
      </c>
      <c r="K53" s="48"/>
      <c r="L53" s="109"/>
      <c r="M53" s="110"/>
      <c r="N53" s="111"/>
    </row>
    <row r="54" spans="1:15" ht="46.5" customHeight="1" x14ac:dyDescent="0.45">
      <c r="A54" s="2" t="s">
        <v>59</v>
      </c>
      <c r="B54" s="107" t="str">
        <f>B1</f>
        <v>医療機関○○病院</v>
      </c>
      <c r="C54" s="107"/>
      <c r="D54" s="107"/>
      <c r="E54" s="107"/>
      <c r="F54" s="107"/>
      <c r="G54" s="107"/>
      <c r="H54" s="107"/>
      <c r="I54" s="107"/>
      <c r="J54" s="8"/>
      <c r="K54" s="8"/>
      <c r="L54" s="8"/>
      <c r="M54" s="8"/>
      <c r="N54" s="56" t="s">
        <v>47</v>
      </c>
    </row>
    <row r="55" spans="1:15" ht="13.5" customHeight="1" x14ac:dyDescent="0.45">
      <c r="A55" s="8"/>
      <c r="B55" s="8"/>
      <c r="C55" s="8"/>
      <c r="D55" s="8"/>
      <c r="E55" s="8"/>
      <c r="F55" s="8"/>
      <c r="G55" s="8"/>
      <c r="H55" s="8"/>
      <c r="I55" s="8"/>
      <c r="J55" s="8"/>
      <c r="K55" s="8"/>
      <c r="L55" s="8"/>
      <c r="M55" s="8"/>
      <c r="N55" s="56"/>
    </row>
    <row r="56" spans="1:15" ht="45" customHeight="1" x14ac:dyDescent="0.45">
      <c r="A56" s="4"/>
      <c r="B56" s="4"/>
      <c r="C56" s="4"/>
      <c r="D56" s="4"/>
      <c r="E56" s="4"/>
      <c r="F56" s="4"/>
      <c r="G56" s="4"/>
      <c r="H56" s="4"/>
      <c r="I56" s="63" t="s">
        <v>19</v>
      </c>
      <c r="J56" s="64"/>
      <c r="K56" s="67" t="s">
        <v>56</v>
      </c>
      <c r="L56" s="69" t="s">
        <v>10</v>
      </c>
      <c r="M56" s="70"/>
      <c r="N56" s="71"/>
      <c r="O56" s="59"/>
    </row>
    <row r="57" spans="1:15" ht="22.2" x14ac:dyDescent="0.45">
      <c r="A57" s="4"/>
      <c r="B57" s="21" t="s">
        <v>3</v>
      </c>
      <c r="C57" s="21" t="s">
        <v>4</v>
      </c>
      <c r="D57" s="21" t="s">
        <v>6</v>
      </c>
      <c r="E57" s="21" t="s">
        <v>8</v>
      </c>
      <c r="F57" s="21" t="s">
        <v>11</v>
      </c>
      <c r="G57" s="21" t="s">
        <v>9</v>
      </c>
      <c r="H57" s="21" t="s">
        <v>1</v>
      </c>
      <c r="I57" s="75"/>
      <c r="J57" s="76"/>
      <c r="K57" s="68"/>
      <c r="L57" s="72"/>
      <c r="M57" s="73"/>
      <c r="N57" s="74"/>
      <c r="O57" s="59"/>
    </row>
    <row r="58" spans="1:15" ht="27.75" customHeight="1" x14ac:dyDescent="0.45">
      <c r="A58" s="7"/>
      <c r="B58" s="19">
        <f>H48+1</f>
        <v>44339</v>
      </c>
      <c r="C58" s="19">
        <f t="shared" ref="C58:H58" si="7">B58+1</f>
        <v>44340</v>
      </c>
      <c r="D58" s="19">
        <f t="shared" si="7"/>
        <v>44341</v>
      </c>
      <c r="E58" s="19">
        <f t="shared" si="7"/>
        <v>44342</v>
      </c>
      <c r="F58" s="19">
        <f t="shared" si="7"/>
        <v>44343</v>
      </c>
      <c r="G58" s="19">
        <f t="shared" si="7"/>
        <v>44344</v>
      </c>
      <c r="H58" s="19">
        <f t="shared" si="7"/>
        <v>44345</v>
      </c>
      <c r="I58" s="38"/>
      <c r="J58" s="44"/>
      <c r="K58" s="49"/>
      <c r="L58" s="109"/>
      <c r="M58" s="110"/>
      <c r="N58" s="111"/>
    </row>
    <row r="59" spans="1:15" ht="27.75" customHeight="1" x14ac:dyDescent="0.45">
      <c r="A59" s="5" t="s">
        <v>39</v>
      </c>
      <c r="B59" s="112"/>
      <c r="C59" s="113"/>
      <c r="D59" s="113"/>
      <c r="E59" s="113"/>
      <c r="F59" s="113"/>
      <c r="G59" s="113"/>
      <c r="H59" s="114"/>
      <c r="I59" s="39"/>
      <c r="J59" s="45"/>
      <c r="K59" s="50">
        <f>COUNTIF(B59:H59,"&gt;=50")</f>
        <v>0</v>
      </c>
      <c r="L59" s="109"/>
      <c r="M59" s="110"/>
      <c r="N59" s="111"/>
    </row>
    <row r="60" spans="1:15" ht="27.75" customHeight="1" x14ac:dyDescent="0.45">
      <c r="A60" s="6" t="s">
        <v>7</v>
      </c>
      <c r="B60" s="20"/>
      <c r="C60" s="20"/>
      <c r="D60" s="20"/>
      <c r="E60" s="20"/>
      <c r="F60" s="20"/>
      <c r="G60" s="20"/>
      <c r="H60" s="20"/>
      <c r="I60" s="34">
        <f>SUM(B60:H60)</f>
        <v>0</v>
      </c>
      <c r="J60" s="35" t="s">
        <v>44</v>
      </c>
      <c r="K60" s="49"/>
      <c r="L60" s="109"/>
      <c r="M60" s="110"/>
      <c r="N60" s="111"/>
    </row>
    <row r="61" spans="1:15" ht="27.75" customHeight="1" x14ac:dyDescent="0.45">
      <c r="A61" s="6" t="s">
        <v>58</v>
      </c>
      <c r="B61" s="20"/>
      <c r="C61" s="20"/>
      <c r="D61" s="20"/>
      <c r="E61" s="20"/>
      <c r="F61" s="20"/>
      <c r="G61" s="20"/>
      <c r="H61" s="20"/>
      <c r="I61" s="34">
        <f>SUM(B61:H61)</f>
        <v>0</v>
      </c>
      <c r="J61" s="35" t="s">
        <v>44</v>
      </c>
      <c r="K61" s="49"/>
      <c r="L61" s="109"/>
      <c r="M61" s="110"/>
      <c r="N61" s="111"/>
    </row>
    <row r="62" spans="1:15" ht="27.75" customHeight="1" x14ac:dyDescent="0.45">
      <c r="A62" s="7" t="s">
        <v>5</v>
      </c>
      <c r="B62" s="112"/>
      <c r="C62" s="113"/>
      <c r="D62" s="113"/>
      <c r="E62" s="113"/>
      <c r="F62" s="113"/>
      <c r="G62" s="113"/>
      <c r="H62" s="114"/>
      <c r="I62" s="34">
        <f>ROUNDDOWN(SUMIFS(B62:H62,B59:H59,"&gt;=50"),0)</f>
        <v>0</v>
      </c>
      <c r="J62" s="35" t="s">
        <v>31</v>
      </c>
      <c r="K62" s="48"/>
      <c r="L62" s="109"/>
      <c r="M62" s="110"/>
      <c r="N62" s="111"/>
    </row>
    <row r="63" spans="1:15" ht="27.75" customHeight="1" x14ac:dyDescent="0.45">
      <c r="A63" s="7" t="s">
        <v>24</v>
      </c>
      <c r="B63" s="112"/>
      <c r="C63" s="113"/>
      <c r="D63" s="113"/>
      <c r="E63" s="113"/>
      <c r="F63" s="113"/>
      <c r="G63" s="113"/>
      <c r="H63" s="114"/>
      <c r="I63" s="34">
        <f>ROUNDDOWN(SUMIFS(B63:H63,B59:H59,"&gt;=50"),0)</f>
        <v>0</v>
      </c>
      <c r="J63" s="35" t="s">
        <v>31</v>
      </c>
      <c r="K63" s="48"/>
      <c r="L63" s="109"/>
      <c r="M63" s="110"/>
      <c r="N63" s="111"/>
    </row>
    <row r="64" spans="1:15" ht="27.75" customHeight="1" x14ac:dyDescent="0.45">
      <c r="A64" s="7"/>
      <c r="B64" s="19">
        <f>H58+1</f>
        <v>44346</v>
      </c>
      <c r="C64" s="19">
        <f t="shared" ref="C64:H64" si="8">B64+1</f>
        <v>44347</v>
      </c>
      <c r="D64" s="19">
        <f t="shared" si="8"/>
        <v>44348</v>
      </c>
      <c r="E64" s="19">
        <f t="shared" si="8"/>
        <v>44349</v>
      </c>
      <c r="F64" s="19">
        <f t="shared" si="8"/>
        <v>44350</v>
      </c>
      <c r="G64" s="19">
        <f t="shared" si="8"/>
        <v>44351</v>
      </c>
      <c r="H64" s="19">
        <f t="shared" si="8"/>
        <v>44352</v>
      </c>
      <c r="I64" s="38"/>
      <c r="J64" s="44"/>
      <c r="K64" s="49"/>
      <c r="L64" s="109"/>
      <c r="M64" s="110"/>
      <c r="N64" s="111"/>
    </row>
    <row r="65" spans="1:14" ht="27.75" customHeight="1" x14ac:dyDescent="0.45">
      <c r="A65" s="5" t="s">
        <v>39</v>
      </c>
      <c r="B65" s="112"/>
      <c r="C65" s="113"/>
      <c r="D65" s="113"/>
      <c r="E65" s="113"/>
      <c r="F65" s="113"/>
      <c r="G65" s="113"/>
      <c r="H65" s="114"/>
      <c r="I65" s="39"/>
      <c r="J65" s="45"/>
      <c r="K65" s="50">
        <f>COUNTIF(B65:H65,"&gt;=50")</f>
        <v>0</v>
      </c>
      <c r="L65" s="109"/>
      <c r="M65" s="110"/>
      <c r="N65" s="111"/>
    </row>
    <row r="66" spans="1:14" ht="27.75" customHeight="1" x14ac:dyDescent="0.45">
      <c r="A66" s="6" t="s">
        <v>7</v>
      </c>
      <c r="B66" s="20"/>
      <c r="C66" s="20"/>
      <c r="D66" s="20"/>
      <c r="E66" s="20"/>
      <c r="F66" s="20"/>
      <c r="G66" s="20"/>
      <c r="H66" s="20"/>
      <c r="I66" s="34">
        <f>SUM(B66:H66)</f>
        <v>0</v>
      </c>
      <c r="J66" s="35" t="s">
        <v>44</v>
      </c>
      <c r="K66" s="49"/>
      <c r="L66" s="109"/>
      <c r="M66" s="110"/>
      <c r="N66" s="111"/>
    </row>
    <row r="67" spans="1:14" ht="27.75" customHeight="1" x14ac:dyDescent="0.45">
      <c r="A67" s="6" t="s">
        <v>58</v>
      </c>
      <c r="B67" s="20"/>
      <c r="C67" s="20"/>
      <c r="D67" s="20"/>
      <c r="E67" s="20"/>
      <c r="F67" s="20"/>
      <c r="G67" s="20"/>
      <c r="H67" s="20"/>
      <c r="I67" s="34">
        <f>SUM(B67:H67)</f>
        <v>0</v>
      </c>
      <c r="J67" s="35" t="s">
        <v>44</v>
      </c>
      <c r="K67" s="49"/>
      <c r="L67" s="109"/>
      <c r="M67" s="110"/>
      <c r="N67" s="111"/>
    </row>
    <row r="68" spans="1:14" ht="27.75" customHeight="1" x14ac:dyDescent="0.45">
      <c r="A68" s="7" t="s">
        <v>5</v>
      </c>
      <c r="B68" s="112"/>
      <c r="C68" s="113"/>
      <c r="D68" s="113"/>
      <c r="E68" s="113"/>
      <c r="F68" s="113"/>
      <c r="G68" s="113"/>
      <c r="H68" s="114"/>
      <c r="I68" s="34">
        <f>ROUNDDOWN(SUMIFS(B68:H68,B65:H65,"&gt;=50"),0)</f>
        <v>0</v>
      </c>
      <c r="J68" s="35" t="s">
        <v>31</v>
      </c>
      <c r="K68" s="48"/>
      <c r="L68" s="109"/>
      <c r="M68" s="110"/>
      <c r="N68" s="111"/>
    </row>
    <row r="69" spans="1:14" ht="27.75" customHeight="1" x14ac:dyDescent="0.45">
      <c r="A69" s="7" t="s">
        <v>24</v>
      </c>
      <c r="B69" s="112"/>
      <c r="C69" s="113"/>
      <c r="D69" s="113"/>
      <c r="E69" s="113"/>
      <c r="F69" s="113"/>
      <c r="G69" s="113"/>
      <c r="H69" s="114"/>
      <c r="I69" s="34">
        <f>ROUNDDOWN(SUMIFS(B69:H69,B65:H65,"&gt;=50"),0)</f>
        <v>0</v>
      </c>
      <c r="J69" s="35" t="s">
        <v>31</v>
      </c>
      <c r="K69" s="48"/>
      <c r="L69" s="109"/>
      <c r="M69" s="110"/>
      <c r="N69" s="111"/>
    </row>
    <row r="70" spans="1:14" ht="27.75" customHeight="1" x14ac:dyDescent="0.45">
      <c r="A70" s="7"/>
      <c r="B70" s="19">
        <f>H64+1</f>
        <v>44353</v>
      </c>
      <c r="C70" s="19">
        <f t="shared" ref="C70:H70" si="9">B70+1</f>
        <v>44354</v>
      </c>
      <c r="D70" s="19">
        <f t="shared" si="9"/>
        <v>44355</v>
      </c>
      <c r="E70" s="19">
        <f t="shared" si="9"/>
        <v>44356</v>
      </c>
      <c r="F70" s="19">
        <f t="shared" si="9"/>
        <v>44357</v>
      </c>
      <c r="G70" s="19">
        <f t="shared" si="9"/>
        <v>44358</v>
      </c>
      <c r="H70" s="19">
        <f t="shared" si="9"/>
        <v>44359</v>
      </c>
      <c r="I70" s="38"/>
      <c r="J70" s="44"/>
      <c r="K70" s="49"/>
      <c r="L70" s="109"/>
      <c r="M70" s="110"/>
      <c r="N70" s="111"/>
    </row>
    <row r="71" spans="1:14" ht="27.75" customHeight="1" x14ac:dyDescent="0.45">
      <c r="A71" s="5" t="s">
        <v>39</v>
      </c>
      <c r="B71" s="112"/>
      <c r="C71" s="113"/>
      <c r="D71" s="113"/>
      <c r="E71" s="113"/>
      <c r="F71" s="113"/>
      <c r="G71" s="113"/>
      <c r="H71" s="114"/>
      <c r="I71" s="39"/>
      <c r="J71" s="45"/>
      <c r="K71" s="50">
        <f>COUNTIF(B71:H71,"&gt;=50")</f>
        <v>0</v>
      </c>
      <c r="L71" s="109"/>
      <c r="M71" s="110"/>
      <c r="N71" s="111"/>
    </row>
    <row r="72" spans="1:14" ht="27.75" customHeight="1" x14ac:dyDescent="0.45">
      <c r="A72" s="6" t="s">
        <v>7</v>
      </c>
      <c r="B72" s="20"/>
      <c r="C72" s="20"/>
      <c r="D72" s="20"/>
      <c r="E72" s="20"/>
      <c r="F72" s="20"/>
      <c r="G72" s="20"/>
      <c r="H72" s="20"/>
      <c r="I72" s="34">
        <f>SUM(B72:H72)</f>
        <v>0</v>
      </c>
      <c r="J72" s="35" t="s">
        <v>44</v>
      </c>
      <c r="K72" s="49"/>
      <c r="L72" s="109"/>
      <c r="M72" s="110"/>
      <c r="N72" s="111"/>
    </row>
    <row r="73" spans="1:14" ht="27.75" customHeight="1" x14ac:dyDescent="0.45">
      <c r="A73" s="6" t="s">
        <v>58</v>
      </c>
      <c r="B73" s="20"/>
      <c r="C73" s="20"/>
      <c r="D73" s="20"/>
      <c r="E73" s="20"/>
      <c r="F73" s="20"/>
      <c r="G73" s="20"/>
      <c r="H73" s="20"/>
      <c r="I73" s="34">
        <f>SUM(B73:H73)</f>
        <v>0</v>
      </c>
      <c r="J73" s="35" t="s">
        <v>44</v>
      </c>
      <c r="K73" s="49"/>
      <c r="L73" s="109"/>
      <c r="M73" s="110"/>
      <c r="N73" s="111"/>
    </row>
    <row r="74" spans="1:14" ht="27.75" customHeight="1" x14ac:dyDescent="0.45">
      <c r="A74" s="7" t="s">
        <v>5</v>
      </c>
      <c r="B74" s="112"/>
      <c r="C74" s="113"/>
      <c r="D74" s="113"/>
      <c r="E74" s="113"/>
      <c r="F74" s="113"/>
      <c r="G74" s="113"/>
      <c r="H74" s="114"/>
      <c r="I74" s="34">
        <f>ROUNDDOWN(SUMIFS(B74:H74,B71:H71,"&gt;=50"),0)</f>
        <v>0</v>
      </c>
      <c r="J74" s="35" t="s">
        <v>31</v>
      </c>
      <c r="K74" s="48"/>
      <c r="L74" s="109"/>
      <c r="M74" s="110"/>
      <c r="N74" s="111"/>
    </row>
    <row r="75" spans="1:14" ht="27.75" customHeight="1" x14ac:dyDescent="0.45">
      <c r="A75" s="7" t="s">
        <v>24</v>
      </c>
      <c r="B75" s="112"/>
      <c r="C75" s="113"/>
      <c r="D75" s="113"/>
      <c r="E75" s="113"/>
      <c r="F75" s="113"/>
      <c r="G75" s="113"/>
      <c r="H75" s="114"/>
      <c r="I75" s="34">
        <f>ROUNDDOWN(SUMIFS(B75:H75,B71:H71,"&gt;=50"),0)</f>
        <v>0</v>
      </c>
      <c r="J75" s="35" t="s">
        <v>31</v>
      </c>
      <c r="K75" s="48"/>
      <c r="L75" s="109"/>
      <c r="M75" s="110"/>
      <c r="N75" s="111"/>
    </row>
    <row r="76" spans="1:14" ht="26.25" customHeight="1" x14ac:dyDescent="0.45">
      <c r="A76" s="7"/>
      <c r="B76" s="19">
        <f>H70+1</f>
        <v>44360</v>
      </c>
      <c r="C76" s="19">
        <f t="shared" ref="C76:H76" si="10">B76+1</f>
        <v>44361</v>
      </c>
      <c r="D76" s="19">
        <f t="shared" si="10"/>
        <v>44362</v>
      </c>
      <c r="E76" s="19">
        <f t="shared" si="10"/>
        <v>44363</v>
      </c>
      <c r="F76" s="19">
        <f t="shared" si="10"/>
        <v>44364</v>
      </c>
      <c r="G76" s="19">
        <f t="shared" si="10"/>
        <v>44365</v>
      </c>
      <c r="H76" s="19">
        <f t="shared" si="10"/>
        <v>44366</v>
      </c>
      <c r="I76" s="38"/>
      <c r="J76" s="44"/>
      <c r="K76" s="49"/>
      <c r="L76" s="109"/>
      <c r="M76" s="110"/>
      <c r="N76" s="111"/>
    </row>
    <row r="77" spans="1:14" ht="26.25" customHeight="1" x14ac:dyDescent="0.45">
      <c r="A77" s="5" t="s">
        <v>39</v>
      </c>
      <c r="B77" s="112"/>
      <c r="C77" s="113"/>
      <c r="D77" s="113"/>
      <c r="E77" s="113"/>
      <c r="F77" s="113"/>
      <c r="G77" s="113"/>
      <c r="H77" s="114"/>
      <c r="I77" s="39"/>
      <c r="J77" s="45"/>
      <c r="K77" s="50">
        <f>COUNTIF(B77:H77,"&gt;=50")</f>
        <v>0</v>
      </c>
      <c r="L77" s="109"/>
      <c r="M77" s="110"/>
      <c r="N77" s="111"/>
    </row>
    <row r="78" spans="1:14" ht="26.25" customHeight="1" x14ac:dyDescent="0.45">
      <c r="A78" s="6" t="s">
        <v>7</v>
      </c>
      <c r="B78" s="20"/>
      <c r="C78" s="20"/>
      <c r="D78" s="20"/>
      <c r="E78" s="20"/>
      <c r="F78" s="20"/>
      <c r="G78" s="20"/>
      <c r="H78" s="20"/>
      <c r="I78" s="34">
        <f>SUM(B78:H78)</f>
        <v>0</v>
      </c>
      <c r="J78" s="35" t="s">
        <v>44</v>
      </c>
      <c r="K78" s="49"/>
      <c r="L78" s="109"/>
      <c r="M78" s="110"/>
      <c r="N78" s="111"/>
    </row>
    <row r="79" spans="1:14" ht="26.25" customHeight="1" x14ac:dyDescent="0.45">
      <c r="A79" s="6" t="s">
        <v>58</v>
      </c>
      <c r="B79" s="20"/>
      <c r="C79" s="20"/>
      <c r="D79" s="20"/>
      <c r="E79" s="20"/>
      <c r="F79" s="20"/>
      <c r="G79" s="20"/>
      <c r="H79" s="20"/>
      <c r="I79" s="34">
        <f>SUM(B79:H79)</f>
        <v>0</v>
      </c>
      <c r="J79" s="35" t="s">
        <v>44</v>
      </c>
      <c r="K79" s="49"/>
      <c r="L79" s="109"/>
      <c r="M79" s="110"/>
      <c r="N79" s="111"/>
    </row>
    <row r="80" spans="1:14" ht="27.75" customHeight="1" x14ac:dyDescent="0.45">
      <c r="A80" s="7" t="s">
        <v>5</v>
      </c>
      <c r="B80" s="112"/>
      <c r="C80" s="113"/>
      <c r="D80" s="113"/>
      <c r="E80" s="113"/>
      <c r="F80" s="113"/>
      <c r="G80" s="113"/>
      <c r="H80" s="114"/>
      <c r="I80" s="34">
        <f>ROUNDDOWN(SUMIFS(B80:H80,B77:H77,"&gt;=50"),0)</f>
        <v>0</v>
      </c>
      <c r="J80" s="35" t="s">
        <v>31</v>
      </c>
      <c r="K80" s="48"/>
      <c r="L80" s="109"/>
      <c r="M80" s="110"/>
      <c r="N80" s="111"/>
    </row>
    <row r="81" spans="1:14" ht="27.75" customHeight="1" x14ac:dyDescent="0.45">
      <c r="A81" s="7" t="s">
        <v>24</v>
      </c>
      <c r="B81" s="112"/>
      <c r="C81" s="113"/>
      <c r="D81" s="113"/>
      <c r="E81" s="113"/>
      <c r="F81" s="113"/>
      <c r="G81" s="113"/>
      <c r="H81" s="114"/>
      <c r="I81" s="34">
        <f>ROUNDDOWN(SUMIFS(B81:H81,B77:H77,"&gt;=50"),0)</f>
        <v>0</v>
      </c>
      <c r="J81" s="35" t="s">
        <v>31</v>
      </c>
      <c r="K81" s="48"/>
      <c r="L81" s="109"/>
      <c r="M81" s="110"/>
      <c r="N81" s="111"/>
    </row>
    <row r="82" spans="1:14" ht="26.25" customHeight="1" x14ac:dyDescent="0.45">
      <c r="A82" s="7"/>
      <c r="B82" s="19">
        <f>H76+1</f>
        <v>44367</v>
      </c>
      <c r="C82" s="19">
        <f t="shared" ref="C82:H82" si="11">B82+1</f>
        <v>44368</v>
      </c>
      <c r="D82" s="19">
        <f t="shared" si="11"/>
        <v>44369</v>
      </c>
      <c r="E82" s="19">
        <f t="shared" si="11"/>
        <v>44370</v>
      </c>
      <c r="F82" s="19">
        <f t="shared" si="11"/>
        <v>44371</v>
      </c>
      <c r="G82" s="19">
        <f t="shared" si="11"/>
        <v>44372</v>
      </c>
      <c r="H82" s="19">
        <f t="shared" si="11"/>
        <v>44373</v>
      </c>
      <c r="I82" s="38"/>
      <c r="J82" s="44"/>
      <c r="K82" s="49"/>
      <c r="L82" s="109"/>
      <c r="M82" s="110"/>
      <c r="N82" s="111"/>
    </row>
    <row r="83" spans="1:14" ht="26.25" customHeight="1" x14ac:dyDescent="0.45">
      <c r="A83" s="5" t="s">
        <v>39</v>
      </c>
      <c r="B83" s="112"/>
      <c r="C83" s="113"/>
      <c r="D83" s="113"/>
      <c r="E83" s="113"/>
      <c r="F83" s="113"/>
      <c r="G83" s="113"/>
      <c r="H83" s="114"/>
      <c r="I83" s="39"/>
      <c r="J83" s="45"/>
      <c r="K83" s="50">
        <f>COUNTIF(B83:H83,"&gt;=50")</f>
        <v>0</v>
      </c>
      <c r="L83" s="109"/>
      <c r="M83" s="110"/>
      <c r="N83" s="111"/>
    </row>
    <row r="84" spans="1:14" ht="26.25" customHeight="1" x14ac:dyDescent="0.45">
      <c r="A84" s="6" t="s">
        <v>7</v>
      </c>
      <c r="B84" s="20"/>
      <c r="C84" s="20"/>
      <c r="D84" s="20"/>
      <c r="E84" s="20"/>
      <c r="F84" s="20"/>
      <c r="G84" s="20"/>
      <c r="H84" s="20"/>
      <c r="I84" s="34">
        <f>SUM(B84:H84)</f>
        <v>0</v>
      </c>
      <c r="J84" s="35" t="s">
        <v>44</v>
      </c>
      <c r="K84" s="49"/>
      <c r="L84" s="109"/>
      <c r="M84" s="110"/>
      <c r="N84" s="111"/>
    </row>
    <row r="85" spans="1:14" ht="26.25" customHeight="1" x14ac:dyDescent="0.45">
      <c r="A85" s="6" t="s">
        <v>58</v>
      </c>
      <c r="B85" s="20"/>
      <c r="C85" s="20"/>
      <c r="D85" s="20"/>
      <c r="E85" s="20"/>
      <c r="F85" s="20"/>
      <c r="G85" s="20"/>
      <c r="H85" s="20"/>
      <c r="I85" s="34">
        <f>SUM(B85:H85)</f>
        <v>0</v>
      </c>
      <c r="J85" s="35" t="s">
        <v>44</v>
      </c>
      <c r="K85" s="49"/>
      <c r="L85" s="109"/>
      <c r="M85" s="110"/>
      <c r="N85" s="111"/>
    </row>
    <row r="86" spans="1:14" ht="27.75" customHeight="1" x14ac:dyDescent="0.45">
      <c r="A86" s="7" t="s">
        <v>5</v>
      </c>
      <c r="B86" s="112"/>
      <c r="C86" s="113"/>
      <c r="D86" s="113"/>
      <c r="E86" s="113"/>
      <c r="F86" s="113"/>
      <c r="G86" s="113"/>
      <c r="H86" s="114"/>
      <c r="I86" s="34">
        <f>ROUNDDOWN(SUMIFS(B86:H86,B83:H83,"&gt;=50"),0)</f>
        <v>0</v>
      </c>
      <c r="J86" s="35" t="s">
        <v>31</v>
      </c>
      <c r="K86" s="48"/>
      <c r="L86" s="109"/>
      <c r="M86" s="110"/>
      <c r="N86" s="111"/>
    </row>
    <row r="87" spans="1:14" ht="27.75" customHeight="1" x14ac:dyDescent="0.45">
      <c r="A87" s="7" t="s">
        <v>24</v>
      </c>
      <c r="B87" s="112"/>
      <c r="C87" s="113"/>
      <c r="D87" s="113"/>
      <c r="E87" s="113"/>
      <c r="F87" s="113"/>
      <c r="G87" s="113"/>
      <c r="H87" s="114"/>
      <c r="I87" s="34">
        <f>ROUNDDOWN(SUMIFS(B87:H87,B83:H83,"&gt;=50"),0)</f>
        <v>0</v>
      </c>
      <c r="J87" s="35" t="s">
        <v>31</v>
      </c>
      <c r="K87" s="48"/>
      <c r="L87" s="109"/>
      <c r="M87" s="110"/>
      <c r="N87" s="111"/>
    </row>
    <row r="88" spans="1:14" ht="27" customHeight="1" x14ac:dyDescent="0.45">
      <c r="A88" s="7"/>
      <c r="B88" s="19">
        <f>H82+1</f>
        <v>44374</v>
      </c>
      <c r="C88" s="19">
        <f t="shared" ref="C88:H88" si="12">B88+1</f>
        <v>44375</v>
      </c>
      <c r="D88" s="19">
        <f t="shared" si="12"/>
        <v>44376</v>
      </c>
      <c r="E88" s="19">
        <f t="shared" si="12"/>
        <v>44377</v>
      </c>
      <c r="F88" s="19">
        <f t="shared" si="12"/>
        <v>44378</v>
      </c>
      <c r="G88" s="19">
        <f t="shared" si="12"/>
        <v>44379</v>
      </c>
      <c r="H88" s="19">
        <f t="shared" si="12"/>
        <v>44380</v>
      </c>
      <c r="I88" s="38"/>
      <c r="J88" s="44"/>
      <c r="K88" s="49"/>
      <c r="L88" s="109"/>
      <c r="M88" s="110"/>
      <c r="N88" s="111"/>
    </row>
    <row r="89" spans="1:14" ht="27" customHeight="1" x14ac:dyDescent="0.45">
      <c r="A89" s="5" t="s">
        <v>39</v>
      </c>
      <c r="B89" s="112"/>
      <c r="C89" s="113"/>
      <c r="D89" s="113"/>
      <c r="E89" s="113"/>
      <c r="F89" s="113"/>
      <c r="G89" s="113"/>
      <c r="H89" s="114"/>
      <c r="I89" s="39"/>
      <c r="J89" s="45"/>
      <c r="K89" s="50">
        <f>COUNTIF(B89:H89,"&gt;=50")</f>
        <v>0</v>
      </c>
      <c r="L89" s="109"/>
      <c r="M89" s="110"/>
      <c r="N89" s="111"/>
    </row>
    <row r="90" spans="1:14" ht="27" customHeight="1" x14ac:dyDescent="0.45">
      <c r="A90" s="6" t="s">
        <v>7</v>
      </c>
      <c r="B90" s="20"/>
      <c r="C90" s="20"/>
      <c r="D90" s="20"/>
      <c r="E90" s="20"/>
      <c r="F90" s="20"/>
      <c r="G90" s="20"/>
      <c r="H90" s="20"/>
      <c r="I90" s="34">
        <f>SUM(B90:H90)</f>
        <v>0</v>
      </c>
      <c r="J90" s="35" t="s">
        <v>44</v>
      </c>
      <c r="K90" s="49"/>
      <c r="L90" s="109"/>
      <c r="M90" s="110"/>
      <c r="N90" s="111"/>
    </row>
    <row r="91" spans="1:14" ht="27" customHeight="1" x14ac:dyDescent="0.45">
      <c r="A91" s="6" t="s">
        <v>58</v>
      </c>
      <c r="B91" s="20"/>
      <c r="C91" s="20"/>
      <c r="D91" s="20"/>
      <c r="E91" s="20"/>
      <c r="F91" s="20"/>
      <c r="G91" s="20"/>
      <c r="H91" s="20"/>
      <c r="I91" s="34">
        <f>SUM(B91:H91)</f>
        <v>0</v>
      </c>
      <c r="J91" s="35" t="s">
        <v>44</v>
      </c>
      <c r="K91" s="49"/>
      <c r="L91" s="109"/>
      <c r="M91" s="110"/>
      <c r="N91" s="111"/>
    </row>
    <row r="92" spans="1:14" ht="27.75" customHeight="1" x14ac:dyDescent="0.45">
      <c r="A92" s="7" t="s">
        <v>5</v>
      </c>
      <c r="B92" s="112"/>
      <c r="C92" s="113"/>
      <c r="D92" s="113"/>
      <c r="E92" s="113"/>
      <c r="F92" s="113"/>
      <c r="G92" s="113"/>
      <c r="H92" s="114"/>
      <c r="I92" s="34">
        <f>ROUNDDOWN(SUMIFS(B92:H92,B89:H89,"&gt;=50"),0)</f>
        <v>0</v>
      </c>
      <c r="J92" s="35" t="s">
        <v>31</v>
      </c>
      <c r="K92" s="48"/>
      <c r="L92" s="109"/>
      <c r="M92" s="110"/>
      <c r="N92" s="111"/>
    </row>
    <row r="93" spans="1:14" ht="27.75" customHeight="1" x14ac:dyDescent="0.45">
      <c r="A93" s="7" t="s">
        <v>24</v>
      </c>
      <c r="B93" s="112"/>
      <c r="C93" s="113"/>
      <c r="D93" s="113"/>
      <c r="E93" s="113"/>
      <c r="F93" s="113"/>
      <c r="G93" s="113"/>
      <c r="H93" s="114"/>
      <c r="I93" s="34">
        <f>ROUNDDOWN(SUMIFS(B93:H93,B89:H89,"&gt;=50"),0)</f>
        <v>0</v>
      </c>
      <c r="J93" s="35" t="s">
        <v>31</v>
      </c>
      <c r="K93" s="48"/>
      <c r="L93" s="109"/>
      <c r="M93" s="110"/>
      <c r="N93" s="111"/>
    </row>
    <row r="94" spans="1:14" ht="27" customHeight="1" x14ac:dyDescent="0.45">
      <c r="A94" s="7"/>
      <c r="B94" s="19">
        <f>H88+1</f>
        <v>44381</v>
      </c>
      <c r="C94" s="19">
        <f t="shared" ref="C94:H94" si="13">B94+1</f>
        <v>44382</v>
      </c>
      <c r="D94" s="19">
        <f t="shared" si="13"/>
        <v>44383</v>
      </c>
      <c r="E94" s="19">
        <f t="shared" si="13"/>
        <v>44384</v>
      </c>
      <c r="F94" s="19">
        <f t="shared" si="13"/>
        <v>44385</v>
      </c>
      <c r="G94" s="19">
        <f t="shared" si="13"/>
        <v>44386</v>
      </c>
      <c r="H94" s="19">
        <f t="shared" si="13"/>
        <v>44387</v>
      </c>
      <c r="I94" s="38"/>
      <c r="J94" s="44"/>
      <c r="K94" s="49"/>
      <c r="L94" s="109"/>
      <c r="M94" s="110"/>
      <c r="N94" s="111"/>
    </row>
    <row r="95" spans="1:14" ht="27" customHeight="1" x14ac:dyDescent="0.45">
      <c r="A95" s="5" t="s">
        <v>39</v>
      </c>
      <c r="B95" s="112"/>
      <c r="C95" s="113"/>
      <c r="D95" s="113"/>
      <c r="E95" s="113"/>
      <c r="F95" s="113"/>
      <c r="G95" s="113"/>
      <c r="H95" s="114"/>
      <c r="I95" s="39"/>
      <c r="J95" s="45"/>
      <c r="K95" s="50">
        <f>COUNTIF(B95:H95,"&gt;=50")</f>
        <v>0</v>
      </c>
      <c r="L95" s="109"/>
      <c r="M95" s="110"/>
      <c r="N95" s="111"/>
    </row>
    <row r="96" spans="1:14" ht="27" customHeight="1" x14ac:dyDescent="0.45">
      <c r="A96" s="6" t="s">
        <v>7</v>
      </c>
      <c r="B96" s="20"/>
      <c r="C96" s="20"/>
      <c r="D96" s="20"/>
      <c r="E96" s="20"/>
      <c r="F96" s="20"/>
      <c r="G96" s="20"/>
      <c r="H96" s="20"/>
      <c r="I96" s="34">
        <f>SUM(B96:H96)</f>
        <v>0</v>
      </c>
      <c r="J96" s="35" t="s">
        <v>44</v>
      </c>
      <c r="K96" s="49"/>
      <c r="L96" s="109"/>
      <c r="M96" s="110"/>
      <c r="N96" s="111"/>
    </row>
    <row r="97" spans="1:15" ht="27" customHeight="1" x14ac:dyDescent="0.45">
      <c r="A97" s="6" t="s">
        <v>58</v>
      </c>
      <c r="B97" s="20"/>
      <c r="C97" s="20"/>
      <c r="D97" s="20"/>
      <c r="E97" s="20"/>
      <c r="F97" s="20"/>
      <c r="G97" s="20"/>
      <c r="H97" s="20"/>
      <c r="I97" s="34">
        <f>SUM(B97:H97)</f>
        <v>0</v>
      </c>
      <c r="J97" s="35" t="s">
        <v>44</v>
      </c>
      <c r="K97" s="49"/>
      <c r="L97" s="109"/>
      <c r="M97" s="110"/>
      <c r="N97" s="111"/>
    </row>
    <row r="98" spans="1:15" ht="27.75" customHeight="1" x14ac:dyDescent="0.45">
      <c r="A98" s="7" t="s">
        <v>5</v>
      </c>
      <c r="B98" s="112"/>
      <c r="C98" s="113"/>
      <c r="D98" s="113"/>
      <c r="E98" s="113"/>
      <c r="F98" s="113"/>
      <c r="G98" s="113"/>
      <c r="H98" s="114"/>
      <c r="I98" s="34">
        <f>ROUNDDOWN(SUMIFS(B98:H98,B95:H95,"&gt;=50"),0)</f>
        <v>0</v>
      </c>
      <c r="J98" s="35" t="s">
        <v>31</v>
      </c>
      <c r="K98" s="48"/>
      <c r="L98" s="109"/>
      <c r="M98" s="110"/>
      <c r="N98" s="111"/>
    </row>
    <row r="99" spans="1:15" ht="27.75" customHeight="1" x14ac:dyDescent="0.45">
      <c r="A99" s="7" t="s">
        <v>24</v>
      </c>
      <c r="B99" s="112"/>
      <c r="C99" s="113"/>
      <c r="D99" s="113"/>
      <c r="E99" s="113"/>
      <c r="F99" s="113"/>
      <c r="G99" s="113"/>
      <c r="H99" s="114"/>
      <c r="I99" s="34">
        <f>ROUNDDOWN(SUMIFS(B99:H99,B95:H95,"&gt;=50"),0)</f>
        <v>0</v>
      </c>
      <c r="J99" s="35" t="s">
        <v>31</v>
      </c>
      <c r="K99" s="48"/>
      <c r="L99" s="109"/>
      <c r="M99" s="110"/>
      <c r="N99" s="111"/>
    </row>
    <row r="100" spans="1:15" ht="46.5" customHeight="1" x14ac:dyDescent="0.45">
      <c r="A100" s="2" t="s">
        <v>59</v>
      </c>
      <c r="B100" s="107" t="str">
        <f>B1</f>
        <v>医療機関○○病院</v>
      </c>
      <c r="C100" s="107"/>
      <c r="D100" s="107"/>
      <c r="E100" s="107"/>
      <c r="F100" s="107"/>
      <c r="G100" s="107"/>
      <c r="H100" s="107"/>
      <c r="I100" s="107"/>
      <c r="J100" s="8"/>
      <c r="K100" s="8"/>
      <c r="L100" s="8"/>
      <c r="M100" s="8"/>
      <c r="N100" s="56" t="s">
        <v>50</v>
      </c>
    </row>
    <row r="101" spans="1:15" ht="12" customHeight="1" x14ac:dyDescent="0.45">
      <c r="A101" s="9"/>
      <c r="B101" s="22"/>
      <c r="C101" s="22"/>
      <c r="D101" s="22"/>
      <c r="E101" s="22"/>
      <c r="F101" s="22"/>
      <c r="G101" s="22"/>
      <c r="H101" s="22"/>
      <c r="I101" s="22"/>
      <c r="J101" s="8"/>
      <c r="K101" s="8"/>
      <c r="L101" s="8"/>
      <c r="M101" s="8"/>
      <c r="N101" s="56"/>
    </row>
    <row r="102" spans="1:15" ht="48.75" customHeight="1" x14ac:dyDescent="0.45">
      <c r="A102" s="4"/>
      <c r="B102" s="4"/>
      <c r="C102" s="4"/>
      <c r="D102" s="4"/>
      <c r="E102" s="4"/>
      <c r="F102" s="4"/>
      <c r="G102" s="4"/>
      <c r="H102" s="4"/>
      <c r="I102" s="63" t="s">
        <v>19</v>
      </c>
      <c r="J102" s="64"/>
      <c r="K102" s="67" t="s">
        <v>56</v>
      </c>
      <c r="L102" s="69" t="s">
        <v>10</v>
      </c>
      <c r="M102" s="70"/>
      <c r="N102" s="71"/>
      <c r="O102" s="59"/>
    </row>
    <row r="103" spans="1:15" ht="22.2" x14ac:dyDescent="0.45">
      <c r="A103" s="4"/>
      <c r="B103" s="21" t="s">
        <v>3</v>
      </c>
      <c r="C103" s="21" t="s">
        <v>4</v>
      </c>
      <c r="D103" s="21" t="s">
        <v>6</v>
      </c>
      <c r="E103" s="21" t="s">
        <v>8</v>
      </c>
      <c r="F103" s="21" t="s">
        <v>11</v>
      </c>
      <c r="G103" s="21" t="s">
        <v>9</v>
      </c>
      <c r="H103" s="21" t="s">
        <v>1</v>
      </c>
      <c r="I103" s="75"/>
      <c r="J103" s="76"/>
      <c r="K103" s="68"/>
      <c r="L103" s="72"/>
      <c r="M103" s="73"/>
      <c r="N103" s="74"/>
      <c r="O103" s="59"/>
    </row>
    <row r="104" spans="1:15" ht="27" customHeight="1" x14ac:dyDescent="0.45">
      <c r="A104" s="7"/>
      <c r="B104" s="19">
        <f>H94+1</f>
        <v>44388</v>
      </c>
      <c r="C104" s="19">
        <f t="shared" ref="C104:H104" si="14">B104+1</f>
        <v>44389</v>
      </c>
      <c r="D104" s="19">
        <f t="shared" si="14"/>
        <v>44390</v>
      </c>
      <c r="E104" s="19">
        <f t="shared" si="14"/>
        <v>44391</v>
      </c>
      <c r="F104" s="19">
        <f t="shared" si="14"/>
        <v>44392</v>
      </c>
      <c r="G104" s="19">
        <f t="shared" si="14"/>
        <v>44393</v>
      </c>
      <c r="H104" s="19">
        <f t="shared" si="14"/>
        <v>44394</v>
      </c>
      <c r="I104" s="36"/>
      <c r="J104" s="42"/>
      <c r="K104" s="49"/>
      <c r="L104" s="115"/>
      <c r="M104" s="116"/>
      <c r="N104" s="117"/>
    </row>
    <row r="105" spans="1:15" ht="27" customHeight="1" x14ac:dyDescent="0.45">
      <c r="A105" s="5" t="s">
        <v>39</v>
      </c>
      <c r="B105" s="112"/>
      <c r="C105" s="113"/>
      <c r="D105" s="113"/>
      <c r="E105" s="113"/>
      <c r="F105" s="113"/>
      <c r="G105" s="113"/>
      <c r="H105" s="114"/>
      <c r="I105" s="39"/>
      <c r="J105" s="45"/>
      <c r="K105" s="50">
        <f>COUNTIF(B105:H105,"&gt;=50")</f>
        <v>0</v>
      </c>
      <c r="L105" s="109"/>
      <c r="M105" s="110"/>
      <c r="N105" s="111"/>
    </row>
    <row r="106" spans="1:15" ht="27" customHeight="1" x14ac:dyDescent="0.45">
      <c r="A106" s="6" t="s">
        <v>7</v>
      </c>
      <c r="B106" s="20"/>
      <c r="C106" s="20"/>
      <c r="D106" s="20"/>
      <c r="E106" s="20"/>
      <c r="F106" s="20"/>
      <c r="G106" s="20"/>
      <c r="H106" s="20"/>
      <c r="I106" s="34">
        <f>SUM(B106:H106)</f>
        <v>0</v>
      </c>
      <c r="J106" s="35" t="s">
        <v>44</v>
      </c>
      <c r="K106" s="49"/>
      <c r="L106" s="109"/>
      <c r="M106" s="110"/>
      <c r="N106" s="111"/>
    </row>
    <row r="107" spans="1:15" ht="27" customHeight="1" x14ac:dyDescent="0.45">
      <c r="A107" s="6" t="s">
        <v>58</v>
      </c>
      <c r="B107" s="20"/>
      <c r="C107" s="20"/>
      <c r="D107" s="20"/>
      <c r="E107" s="20"/>
      <c r="F107" s="20"/>
      <c r="G107" s="20"/>
      <c r="H107" s="20"/>
      <c r="I107" s="34">
        <f>SUM(B107:H107)</f>
        <v>0</v>
      </c>
      <c r="J107" s="35" t="s">
        <v>44</v>
      </c>
      <c r="K107" s="49"/>
      <c r="L107" s="109"/>
      <c r="M107" s="110"/>
      <c r="N107" s="111"/>
    </row>
    <row r="108" spans="1:15" ht="27.75" customHeight="1" x14ac:dyDescent="0.45">
      <c r="A108" s="7" t="s">
        <v>5</v>
      </c>
      <c r="B108" s="112"/>
      <c r="C108" s="113"/>
      <c r="D108" s="113"/>
      <c r="E108" s="113"/>
      <c r="F108" s="113"/>
      <c r="G108" s="113"/>
      <c r="H108" s="114"/>
      <c r="I108" s="34">
        <f>ROUNDDOWN(SUMIFS(B108:H108,B105:H105,"&gt;=50"),0)</f>
        <v>0</v>
      </c>
      <c r="J108" s="35" t="s">
        <v>31</v>
      </c>
      <c r="K108" s="48"/>
      <c r="L108" s="109"/>
      <c r="M108" s="110"/>
      <c r="N108" s="111"/>
    </row>
    <row r="109" spans="1:15" ht="27.75" customHeight="1" x14ac:dyDescent="0.45">
      <c r="A109" s="7" t="s">
        <v>24</v>
      </c>
      <c r="B109" s="112"/>
      <c r="C109" s="113"/>
      <c r="D109" s="113"/>
      <c r="E109" s="113"/>
      <c r="F109" s="113"/>
      <c r="G109" s="113"/>
      <c r="H109" s="114"/>
      <c r="I109" s="34">
        <f>ROUNDDOWN(SUMIFS(B109:H109,B105:H105,"&gt;=50"),0)</f>
        <v>0</v>
      </c>
      <c r="J109" s="35" t="s">
        <v>31</v>
      </c>
      <c r="K109" s="48"/>
      <c r="L109" s="109"/>
      <c r="M109" s="110"/>
      <c r="N109" s="111"/>
    </row>
    <row r="110" spans="1:15" ht="27" customHeight="1" x14ac:dyDescent="0.45">
      <c r="A110" s="7"/>
      <c r="B110" s="19">
        <f>H104+1</f>
        <v>44395</v>
      </c>
      <c r="C110" s="19">
        <f t="shared" ref="C110:H110" si="15">B110+1</f>
        <v>44396</v>
      </c>
      <c r="D110" s="19">
        <f t="shared" si="15"/>
        <v>44397</v>
      </c>
      <c r="E110" s="19">
        <f t="shared" si="15"/>
        <v>44398</v>
      </c>
      <c r="F110" s="19">
        <f t="shared" si="15"/>
        <v>44399</v>
      </c>
      <c r="G110" s="19">
        <f t="shared" si="15"/>
        <v>44400</v>
      </c>
      <c r="H110" s="19">
        <f t="shared" si="15"/>
        <v>44401</v>
      </c>
      <c r="I110" s="38"/>
      <c r="J110" s="44"/>
      <c r="K110" s="49"/>
      <c r="L110" s="109"/>
      <c r="M110" s="110"/>
      <c r="N110" s="111"/>
    </row>
    <row r="111" spans="1:15" ht="27" customHeight="1" x14ac:dyDescent="0.45">
      <c r="A111" s="5" t="s">
        <v>39</v>
      </c>
      <c r="B111" s="112"/>
      <c r="C111" s="113"/>
      <c r="D111" s="113"/>
      <c r="E111" s="113"/>
      <c r="F111" s="113"/>
      <c r="G111" s="113"/>
      <c r="H111" s="114"/>
      <c r="I111" s="39"/>
      <c r="J111" s="45"/>
      <c r="K111" s="50">
        <f>COUNTIF(B111:H111,"&gt;=50")</f>
        <v>0</v>
      </c>
      <c r="L111" s="109"/>
      <c r="M111" s="110"/>
      <c r="N111" s="111"/>
    </row>
    <row r="112" spans="1:15" ht="27" customHeight="1" x14ac:dyDescent="0.45">
      <c r="A112" s="6" t="s">
        <v>7</v>
      </c>
      <c r="B112" s="20"/>
      <c r="C112" s="20"/>
      <c r="D112" s="20"/>
      <c r="E112" s="20"/>
      <c r="F112" s="20"/>
      <c r="G112" s="20"/>
      <c r="H112" s="20"/>
      <c r="I112" s="34">
        <f>SUM(B112:H112)</f>
        <v>0</v>
      </c>
      <c r="J112" s="35" t="s">
        <v>44</v>
      </c>
      <c r="K112" s="49"/>
      <c r="L112" s="109"/>
      <c r="M112" s="110"/>
      <c r="N112" s="111"/>
    </row>
    <row r="113" spans="1:14" ht="27" customHeight="1" x14ac:dyDescent="0.45">
      <c r="A113" s="6" t="s">
        <v>58</v>
      </c>
      <c r="B113" s="20"/>
      <c r="C113" s="20"/>
      <c r="D113" s="20"/>
      <c r="E113" s="20"/>
      <c r="F113" s="20"/>
      <c r="G113" s="20"/>
      <c r="H113" s="20"/>
      <c r="I113" s="34">
        <f>SUM(B113:H113)</f>
        <v>0</v>
      </c>
      <c r="J113" s="35" t="s">
        <v>44</v>
      </c>
      <c r="K113" s="49"/>
      <c r="L113" s="109"/>
      <c r="M113" s="110"/>
      <c r="N113" s="111"/>
    </row>
    <row r="114" spans="1:14" ht="27.75" customHeight="1" x14ac:dyDescent="0.45">
      <c r="A114" s="7" t="s">
        <v>5</v>
      </c>
      <c r="B114" s="112"/>
      <c r="C114" s="113"/>
      <c r="D114" s="113"/>
      <c r="E114" s="113"/>
      <c r="F114" s="113"/>
      <c r="G114" s="113"/>
      <c r="H114" s="114"/>
      <c r="I114" s="34">
        <f>ROUNDDOWN(SUMIFS(B114:H114,B111:H111,"&gt;=50"),0)</f>
        <v>0</v>
      </c>
      <c r="J114" s="35" t="s">
        <v>31</v>
      </c>
      <c r="K114" s="48"/>
      <c r="L114" s="109"/>
      <c r="M114" s="110"/>
      <c r="N114" s="111"/>
    </row>
    <row r="115" spans="1:14" ht="27.75" customHeight="1" x14ac:dyDescent="0.45">
      <c r="A115" s="7" t="s">
        <v>24</v>
      </c>
      <c r="B115" s="112"/>
      <c r="C115" s="113"/>
      <c r="D115" s="113"/>
      <c r="E115" s="113"/>
      <c r="F115" s="113"/>
      <c r="G115" s="113"/>
      <c r="H115" s="114"/>
      <c r="I115" s="34">
        <f>ROUNDDOWN(SUMIFS(B115:H115,B111:H111,"&gt;=50"),0)</f>
        <v>0</v>
      </c>
      <c r="J115" s="35" t="s">
        <v>31</v>
      </c>
      <c r="K115" s="48"/>
      <c r="L115" s="109"/>
      <c r="M115" s="110"/>
      <c r="N115" s="111"/>
    </row>
    <row r="116" spans="1:14" ht="27" customHeight="1" x14ac:dyDescent="0.45">
      <c r="A116" s="7"/>
      <c r="B116" s="19">
        <f>H110+1</f>
        <v>44402</v>
      </c>
      <c r="C116" s="19">
        <f t="shared" ref="C116:H116" si="16">B116+1</f>
        <v>44403</v>
      </c>
      <c r="D116" s="19">
        <f t="shared" si="16"/>
        <v>44404</v>
      </c>
      <c r="E116" s="19">
        <f t="shared" si="16"/>
        <v>44405</v>
      </c>
      <c r="F116" s="19">
        <f t="shared" si="16"/>
        <v>44406</v>
      </c>
      <c r="G116" s="19">
        <f t="shared" si="16"/>
        <v>44407</v>
      </c>
      <c r="H116" s="19">
        <f t="shared" si="16"/>
        <v>44408</v>
      </c>
      <c r="I116" s="38"/>
      <c r="J116" s="44"/>
      <c r="K116" s="49"/>
      <c r="L116" s="109"/>
      <c r="M116" s="110"/>
      <c r="N116" s="111"/>
    </row>
    <row r="117" spans="1:14" ht="27" customHeight="1" x14ac:dyDescent="0.45">
      <c r="A117" s="5" t="s">
        <v>39</v>
      </c>
      <c r="B117" s="112"/>
      <c r="C117" s="113"/>
      <c r="D117" s="113"/>
      <c r="E117" s="113"/>
      <c r="F117" s="113"/>
      <c r="G117" s="113"/>
      <c r="H117" s="114"/>
      <c r="I117" s="39"/>
      <c r="J117" s="45"/>
      <c r="K117" s="50">
        <f>COUNTIF(B117:H117,"&gt;=50")</f>
        <v>0</v>
      </c>
      <c r="L117" s="109"/>
      <c r="M117" s="110"/>
      <c r="N117" s="111"/>
    </row>
    <row r="118" spans="1:14" ht="27" customHeight="1" x14ac:dyDescent="0.45">
      <c r="A118" s="6" t="s">
        <v>7</v>
      </c>
      <c r="B118" s="20"/>
      <c r="C118" s="20"/>
      <c r="D118" s="20"/>
      <c r="E118" s="20"/>
      <c r="F118" s="20"/>
      <c r="G118" s="20"/>
      <c r="H118" s="20"/>
      <c r="I118" s="34">
        <f>SUM(B118:H118)</f>
        <v>0</v>
      </c>
      <c r="J118" s="35" t="s">
        <v>44</v>
      </c>
      <c r="K118" s="49"/>
      <c r="L118" s="109"/>
      <c r="M118" s="110"/>
      <c r="N118" s="111"/>
    </row>
    <row r="119" spans="1:14" ht="27" customHeight="1" x14ac:dyDescent="0.45">
      <c r="A119" s="6" t="s">
        <v>58</v>
      </c>
      <c r="B119" s="20"/>
      <c r="C119" s="20"/>
      <c r="D119" s="20"/>
      <c r="E119" s="20"/>
      <c r="F119" s="20"/>
      <c r="G119" s="20"/>
      <c r="H119" s="20"/>
      <c r="I119" s="34">
        <f>SUM(B119:H119)</f>
        <v>0</v>
      </c>
      <c r="J119" s="35" t="s">
        <v>44</v>
      </c>
      <c r="K119" s="49"/>
      <c r="L119" s="109"/>
      <c r="M119" s="110"/>
      <c r="N119" s="111"/>
    </row>
    <row r="120" spans="1:14" ht="27.75" customHeight="1" x14ac:dyDescent="0.45">
      <c r="A120" s="7" t="s">
        <v>5</v>
      </c>
      <c r="B120" s="112"/>
      <c r="C120" s="113"/>
      <c r="D120" s="113"/>
      <c r="E120" s="113"/>
      <c r="F120" s="113"/>
      <c r="G120" s="113"/>
      <c r="H120" s="114"/>
      <c r="I120" s="34">
        <f>ROUNDDOWN(SUMIFS(B120:H120,B117:H117,"&gt;=50"),0)</f>
        <v>0</v>
      </c>
      <c r="J120" s="35" t="s">
        <v>31</v>
      </c>
      <c r="K120" s="48"/>
      <c r="L120" s="109"/>
      <c r="M120" s="110"/>
      <c r="N120" s="111"/>
    </row>
    <row r="121" spans="1:14" ht="27.75" customHeight="1" x14ac:dyDescent="0.45">
      <c r="A121" s="7" t="s">
        <v>24</v>
      </c>
      <c r="B121" s="112"/>
      <c r="C121" s="113"/>
      <c r="D121" s="113"/>
      <c r="E121" s="113"/>
      <c r="F121" s="113"/>
      <c r="G121" s="113"/>
      <c r="H121" s="114"/>
      <c r="I121" s="34">
        <f>ROUNDDOWN(SUMIFS(B121:H121,B117:H117,"&gt;=50"),0)</f>
        <v>0</v>
      </c>
      <c r="J121" s="35" t="s">
        <v>31</v>
      </c>
      <c r="K121" s="48"/>
      <c r="L121" s="109"/>
      <c r="M121" s="110"/>
      <c r="N121" s="111"/>
    </row>
    <row r="122" spans="1:14" ht="27" customHeight="1" x14ac:dyDescent="0.45">
      <c r="A122" s="4"/>
      <c r="B122" s="4"/>
      <c r="C122" s="4"/>
    </row>
    <row r="123" spans="1:14" ht="27" customHeight="1" x14ac:dyDescent="0.45">
      <c r="A123" s="4"/>
      <c r="B123" s="4"/>
      <c r="C123" s="4"/>
    </row>
    <row r="124" spans="1:14" ht="27" customHeight="1" x14ac:dyDescent="0.45">
      <c r="A124" s="4"/>
      <c r="B124" s="103" t="s">
        <v>13</v>
      </c>
      <c r="C124" s="103"/>
      <c r="D124" s="103"/>
      <c r="E124" s="103"/>
      <c r="F124" s="103"/>
      <c r="G124" s="34">
        <f>SUM(B43:H43,B49:H49,B59:H59,B65:H65,B71:H71,B77:H77,B83:H83,B89:H89,B95:H95,B105:H105,B111:H111,B117:H117)</f>
        <v>0</v>
      </c>
      <c r="H124" s="35" t="s">
        <v>44</v>
      </c>
      <c r="I124" s="104" t="s">
        <v>64</v>
      </c>
      <c r="J124" s="104"/>
      <c r="K124" s="104"/>
      <c r="L124" s="52"/>
      <c r="M124" s="55" t="s">
        <v>44</v>
      </c>
    </row>
    <row r="125" spans="1:14" ht="27" customHeight="1" x14ac:dyDescent="0.45">
      <c r="A125" s="4"/>
      <c r="B125" s="103" t="s">
        <v>61</v>
      </c>
      <c r="C125" s="103"/>
      <c r="D125" s="103"/>
      <c r="E125" s="103"/>
      <c r="F125" s="103"/>
      <c r="G125" s="34">
        <f>SUM(I10,I14,I20,I26,I32,I38,I44,I50,I60,I66,I72,I78,I84,I90,I96,I106,I112,I118)</f>
        <v>0</v>
      </c>
      <c r="H125" s="35" t="s">
        <v>44</v>
      </c>
      <c r="I125" s="104" t="s">
        <v>64</v>
      </c>
      <c r="J125" s="104"/>
      <c r="K125" s="104"/>
      <c r="L125" s="52"/>
      <c r="M125" s="55" t="s">
        <v>44</v>
      </c>
    </row>
    <row r="126" spans="1:14" ht="27" customHeight="1" x14ac:dyDescent="0.45">
      <c r="A126" s="4"/>
      <c r="B126" s="103" t="s">
        <v>65</v>
      </c>
      <c r="C126" s="103"/>
      <c r="D126" s="103"/>
      <c r="E126" s="103"/>
      <c r="F126" s="103"/>
      <c r="G126" s="34">
        <f>SUM(I11,I15,I21,I27,I33,I39,I45,I51,I61,I67,I73,I79,I85,I91,I97,I107,I113,I119)</f>
        <v>0</v>
      </c>
      <c r="H126" s="35" t="s">
        <v>44</v>
      </c>
      <c r="I126" s="104" t="s">
        <v>64</v>
      </c>
      <c r="J126" s="104"/>
      <c r="K126" s="104"/>
      <c r="L126" s="52"/>
      <c r="M126" s="55" t="s">
        <v>44</v>
      </c>
    </row>
    <row r="127" spans="1:14" ht="27" customHeight="1" x14ac:dyDescent="0.45">
      <c r="A127" s="4"/>
      <c r="B127" s="103" t="s">
        <v>66</v>
      </c>
      <c r="C127" s="103"/>
      <c r="D127" s="103"/>
      <c r="E127" s="103"/>
      <c r="F127" s="103"/>
      <c r="G127" s="34">
        <f>SUM(I46,I52,I62,I68,I74,I80,I86,I92,I98,I108,I114,I120)</f>
        <v>0</v>
      </c>
      <c r="H127" s="35" t="s">
        <v>31</v>
      </c>
      <c r="I127" s="40"/>
      <c r="J127" s="46"/>
    </row>
    <row r="128" spans="1:14" ht="27" customHeight="1" x14ac:dyDescent="0.45">
      <c r="A128" s="4"/>
      <c r="B128" s="103" t="s">
        <v>67</v>
      </c>
      <c r="C128" s="103"/>
      <c r="D128" s="103"/>
      <c r="E128" s="103"/>
      <c r="F128" s="103"/>
      <c r="G128" s="34">
        <f>SUM(I47,I53,I63,I69,I75,I81,I87,I93,I99,I109,I115,I121)</f>
        <v>0</v>
      </c>
      <c r="H128" s="35" t="s">
        <v>31</v>
      </c>
      <c r="I128" s="40"/>
      <c r="J128" s="46"/>
    </row>
    <row r="129" spans="1:16" ht="27" customHeight="1" x14ac:dyDescent="0.45">
      <c r="A129" s="4"/>
    </row>
    <row r="130" spans="1:16" ht="27" customHeight="1" x14ac:dyDescent="0.45">
      <c r="A130" s="4"/>
    </row>
    <row r="131" spans="1:16" ht="27" customHeight="1" x14ac:dyDescent="0.45">
      <c r="A131" s="77" t="s">
        <v>69</v>
      </c>
      <c r="B131" s="77"/>
      <c r="C131" s="77"/>
      <c r="D131" s="77"/>
      <c r="E131" s="77"/>
      <c r="F131" s="77"/>
      <c r="G131" s="77"/>
      <c r="H131" s="77"/>
      <c r="I131" s="77"/>
      <c r="J131" s="77"/>
      <c r="K131" s="77"/>
      <c r="L131" s="77"/>
      <c r="M131" s="77"/>
      <c r="N131" s="77"/>
      <c r="O131" s="77"/>
    </row>
    <row r="132" spans="1:16" ht="78.75" customHeight="1" x14ac:dyDescent="0.45">
      <c r="A132" s="77"/>
      <c r="B132" s="77"/>
      <c r="C132" s="77"/>
      <c r="D132" s="77"/>
      <c r="E132" s="77"/>
      <c r="F132" s="77"/>
      <c r="G132" s="77"/>
      <c r="H132" s="77"/>
      <c r="I132" s="77"/>
      <c r="J132" s="77"/>
      <c r="K132" s="77"/>
      <c r="L132" s="77"/>
      <c r="M132" s="77"/>
      <c r="N132" s="77"/>
      <c r="O132" s="77"/>
    </row>
    <row r="133" spans="1:16" ht="72.75" customHeight="1" x14ac:dyDescent="0.45">
      <c r="A133" s="77"/>
      <c r="B133" s="77"/>
      <c r="C133" s="77"/>
      <c r="D133" s="77"/>
      <c r="E133" s="77"/>
      <c r="F133" s="77"/>
      <c r="G133" s="77"/>
      <c r="H133" s="77"/>
      <c r="I133" s="77"/>
      <c r="J133" s="77"/>
      <c r="K133" s="77"/>
      <c r="L133" s="77"/>
      <c r="M133" s="77"/>
      <c r="N133" s="77"/>
      <c r="O133" s="77"/>
    </row>
    <row r="134" spans="1:16" ht="23.25" customHeight="1" x14ac:dyDescent="0.45">
      <c r="A134" s="10"/>
      <c r="I134" t="s">
        <v>40</v>
      </c>
    </row>
    <row r="135" spans="1:16" ht="68.25" customHeight="1" x14ac:dyDescent="0.45">
      <c r="A135" s="10"/>
      <c r="B135" s="23" t="s">
        <v>42</v>
      </c>
      <c r="H135" s="23"/>
      <c r="I135" s="41"/>
    </row>
    <row r="136" spans="1:16" ht="68.25" customHeight="1" x14ac:dyDescent="0.45">
      <c r="A136" s="10"/>
      <c r="B136" s="24"/>
      <c r="C136" s="105" t="str">
        <f>B1&amp;"     "</f>
        <v xml:space="preserve">医療機関○○病院     </v>
      </c>
      <c r="D136" s="105"/>
      <c r="E136" s="105"/>
      <c r="F136" s="105"/>
      <c r="G136" s="105"/>
      <c r="H136" s="105"/>
      <c r="I136" s="105"/>
      <c r="J136" s="105"/>
      <c r="K136" s="105"/>
      <c r="L136" s="24"/>
      <c r="M136" s="24"/>
      <c r="N136" s="24"/>
      <c r="O136" s="24"/>
    </row>
    <row r="137" spans="1:16" ht="68.25" customHeight="1" x14ac:dyDescent="0.45">
      <c r="A137" s="10"/>
      <c r="B137" s="23"/>
      <c r="C137" s="105" t="str">
        <f>L142&amp;" "</f>
        <v xml:space="preserve"> </v>
      </c>
      <c r="D137" s="105"/>
      <c r="E137" s="105"/>
      <c r="F137" s="105"/>
      <c r="G137" s="105"/>
      <c r="H137" s="105"/>
      <c r="I137" s="105"/>
      <c r="J137" s="105"/>
      <c r="K137" s="105"/>
      <c r="L137" s="53" t="s">
        <v>54</v>
      </c>
      <c r="M137" s="53"/>
    </row>
    <row r="138" spans="1:16" ht="36" customHeight="1" x14ac:dyDescent="0.45">
      <c r="O138" s="58" t="s">
        <v>32</v>
      </c>
    </row>
    <row r="139" spans="1:16" ht="39" x14ac:dyDescent="0.45">
      <c r="A139" s="11" t="s">
        <v>72</v>
      </c>
      <c r="B139" s="12" t="s">
        <v>71</v>
      </c>
      <c r="C139" s="12"/>
      <c r="D139" s="12"/>
      <c r="E139" s="12"/>
      <c r="F139" s="12"/>
      <c r="G139" s="12"/>
      <c r="H139" s="12"/>
      <c r="I139" s="12"/>
      <c r="J139" s="12"/>
      <c r="K139" s="12"/>
      <c r="L139" s="106"/>
      <c r="M139" s="106"/>
      <c r="N139" s="106"/>
      <c r="O139" s="106"/>
    </row>
    <row r="140" spans="1:16" ht="63" customHeight="1" x14ac:dyDescent="0.45">
      <c r="A140" s="12"/>
      <c r="B140" s="12"/>
      <c r="C140" s="12"/>
      <c r="D140" s="12"/>
      <c r="E140" s="12"/>
      <c r="F140" s="12"/>
      <c r="G140" s="12"/>
      <c r="H140" s="12"/>
      <c r="I140" s="12"/>
      <c r="J140" s="12"/>
      <c r="K140" s="12"/>
      <c r="L140" s="12"/>
      <c r="M140" s="12"/>
      <c r="N140" s="12"/>
      <c r="O140" s="12"/>
    </row>
    <row r="141" spans="1:16" ht="39" x14ac:dyDescent="0.45">
      <c r="A141" s="12"/>
      <c r="B141" s="12"/>
      <c r="C141" s="12"/>
      <c r="D141" s="12"/>
      <c r="E141" s="12"/>
      <c r="F141" s="12"/>
      <c r="G141" s="12"/>
      <c r="H141" s="12"/>
      <c r="I141" s="14" t="s">
        <v>62</v>
      </c>
      <c r="J141" s="33"/>
      <c r="K141" s="14"/>
      <c r="L141" s="107" t="str">
        <f>B1</f>
        <v>医療機関○○病院</v>
      </c>
      <c r="M141" s="107"/>
      <c r="N141" s="107"/>
      <c r="O141" s="107"/>
      <c r="P141" s="29"/>
    </row>
    <row r="142" spans="1:16" ht="39" x14ac:dyDescent="0.45">
      <c r="A142" s="12"/>
      <c r="B142" s="12"/>
      <c r="C142" s="12"/>
      <c r="D142" s="12"/>
      <c r="E142" s="12"/>
      <c r="F142" s="12"/>
      <c r="G142" s="12"/>
      <c r="H142" s="12"/>
      <c r="I142" s="14" t="s">
        <v>16</v>
      </c>
      <c r="J142" s="33"/>
      <c r="K142" s="14"/>
      <c r="L142" s="17"/>
      <c r="M142" s="17"/>
      <c r="N142" s="17"/>
      <c r="O142" s="17" t="s">
        <v>54</v>
      </c>
      <c r="P142" s="29"/>
    </row>
    <row r="143" spans="1:16" ht="39" x14ac:dyDescent="0.45">
      <c r="A143" s="12"/>
      <c r="B143" s="12"/>
      <c r="C143" s="12"/>
      <c r="D143" s="12"/>
      <c r="E143" s="12"/>
      <c r="F143" s="12"/>
      <c r="G143" s="12"/>
      <c r="H143" s="12"/>
      <c r="I143" s="14" t="s">
        <v>18</v>
      </c>
      <c r="J143" s="33"/>
      <c r="K143" s="14"/>
      <c r="L143" s="17"/>
      <c r="M143" s="17"/>
      <c r="N143" s="17"/>
      <c r="O143" s="17"/>
      <c r="P143" s="29"/>
    </row>
    <row r="144" spans="1:16" ht="39" x14ac:dyDescent="0.45">
      <c r="A144" s="12"/>
      <c r="B144" s="12"/>
      <c r="C144" s="12"/>
      <c r="D144" s="12"/>
      <c r="E144" s="12"/>
      <c r="F144" s="12"/>
      <c r="G144" s="12"/>
      <c r="H144" s="12"/>
      <c r="I144" s="12"/>
      <c r="J144" s="12"/>
      <c r="K144" s="12"/>
      <c r="L144" s="12"/>
      <c r="M144" s="12"/>
      <c r="N144" s="12"/>
      <c r="O144" s="12"/>
    </row>
    <row r="145" spans="1:16" ht="74.25" customHeight="1" x14ac:dyDescent="0.45">
      <c r="A145" s="12"/>
      <c r="B145" s="12"/>
      <c r="C145" s="12"/>
      <c r="D145" s="12"/>
      <c r="E145" s="12"/>
      <c r="F145" s="12"/>
      <c r="G145" s="12"/>
      <c r="H145" s="12"/>
      <c r="I145" s="12"/>
      <c r="J145" s="12"/>
      <c r="K145" s="12"/>
      <c r="L145" s="12"/>
      <c r="M145" s="12"/>
      <c r="N145" s="12"/>
      <c r="O145" s="12"/>
    </row>
    <row r="146" spans="1:16" ht="39" customHeight="1" x14ac:dyDescent="0.45">
      <c r="A146" s="108" t="s">
        <v>33</v>
      </c>
      <c r="B146" s="108"/>
      <c r="C146" s="108"/>
      <c r="D146" s="108"/>
      <c r="E146" s="108"/>
      <c r="F146" s="108"/>
      <c r="G146" s="108"/>
      <c r="H146" s="108"/>
      <c r="I146" s="108"/>
      <c r="J146" s="108"/>
      <c r="K146" s="108"/>
      <c r="L146" s="108"/>
      <c r="M146" s="108"/>
      <c r="N146" s="108"/>
      <c r="O146" s="108"/>
      <c r="P146" s="60"/>
    </row>
    <row r="147" spans="1:16" ht="22.2" x14ac:dyDescent="0.45">
      <c r="A147" s="4"/>
      <c r="B147" s="4"/>
      <c r="C147" s="4"/>
      <c r="D147" s="4"/>
      <c r="E147" s="4"/>
      <c r="F147" s="4"/>
      <c r="G147" s="4"/>
      <c r="H147" s="4"/>
      <c r="I147" s="4"/>
      <c r="J147" s="4"/>
      <c r="K147" s="4"/>
      <c r="L147" s="4"/>
      <c r="M147" s="4"/>
      <c r="N147" s="4"/>
      <c r="O147" s="4"/>
    </row>
    <row r="148" spans="1:16" ht="60" customHeight="1" x14ac:dyDescent="0.45">
      <c r="A148" s="4"/>
      <c r="B148" s="4"/>
      <c r="C148" s="4"/>
      <c r="D148" s="4"/>
      <c r="E148" s="4"/>
      <c r="F148" s="4"/>
      <c r="G148" s="4"/>
      <c r="H148" s="4"/>
      <c r="I148" s="4"/>
      <c r="J148" s="4"/>
      <c r="K148" s="4"/>
      <c r="L148" s="4"/>
      <c r="M148" s="4"/>
      <c r="N148" s="4"/>
      <c r="O148" s="4"/>
    </row>
    <row r="149" spans="1:16" ht="103.5" customHeight="1" x14ac:dyDescent="0.45">
      <c r="A149" s="97" t="s">
        <v>70</v>
      </c>
      <c r="B149" s="97"/>
      <c r="C149" s="97"/>
      <c r="D149" s="97"/>
      <c r="E149" s="97"/>
      <c r="F149" s="97"/>
      <c r="G149" s="97"/>
      <c r="H149" s="97"/>
      <c r="I149" s="97"/>
      <c r="J149" s="97"/>
      <c r="K149" s="97"/>
      <c r="L149" s="97"/>
      <c r="M149" s="97"/>
      <c r="N149" s="97"/>
      <c r="O149" s="97"/>
      <c r="P149" s="61"/>
    </row>
    <row r="150" spans="1:16" x14ac:dyDescent="0.45">
      <c r="B150" s="25"/>
      <c r="C150" s="25"/>
      <c r="D150" s="25"/>
      <c r="E150" s="25"/>
      <c r="F150" s="25"/>
      <c r="G150" s="25"/>
      <c r="H150" s="25"/>
    </row>
    <row r="151" spans="1:16" ht="49.2" customHeight="1" x14ac:dyDescent="0.45">
      <c r="B151" s="26"/>
      <c r="C151" s="29"/>
      <c r="D151" s="29"/>
      <c r="E151" s="32"/>
      <c r="F151" s="32"/>
    </row>
    <row r="152" spans="1:16" ht="58.2" x14ac:dyDescent="1.4">
      <c r="B152" s="27" t="s">
        <v>17</v>
      </c>
      <c r="C152" s="30"/>
      <c r="D152" s="30"/>
      <c r="E152" s="30"/>
      <c r="F152" s="33"/>
      <c r="G152" s="33"/>
      <c r="H152" s="98">
        <f>SUM(L160:N161)</f>
        <v>0</v>
      </c>
      <c r="I152" s="98"/>
      <c r="J152" s="98"/>
      <c r="K152" s="30"/>
    </row>
    <row r="154" spans="1:16" ht="49.2" customHeight="1" x14ac:dyDescent="0.45"/>
    <row r="155" spans="1:16" s="1" customFormat="1" ht="35.4" x14ac:dyDescent="0.45">
      <c r="A155" s="13" t="s">
        <v>21</v>
      </c>
      <c r="B155" s="13"/>
      <c r="C155" s="13"/>
      <c r="D155" s="13"/>
      <c r="E155" s="13"/>
      <c r="F155" s="13"/>
      <c r="G155" s="13"/>
      <c r="H155" s="13"/>
      <c r="I155" s="13"/>
      <c r="J155" s="13"/>
      <c r="K155" s="13"/>
      <c r="L155" s="13"/>
      <c r="M155" s="13"/>
      <c r="N155" s="13"/>
      <c r="O155" s="13"/>
    </row>
    <row r="156" spans="1:16" s="1" customFormat="1" ht="27" customHeight="1" x14ac:dyDescent="0.45">
      <c r="A156" s="13" t="s">
        <v>30</v>
      </c>
      <c r="B156" s="13"/>
      <c r="C156" s="99"/>
      <c r="D156" s="99"/>
      <c r="E156" s="13"/>
      <c r="F156" s="13"/>
      <c r="G156" s="13"/>
      <c r="H156" s="13"/>
      <c r="I156" s="13"/>
      <c r="J156" s="13"/>
      <c r="K156" s="13"/>
      <c r="L156" s="13"/>
      <c r="M156" s="13"/>
      <c r="N156" s="13"/>
      <c r="O156" s="13"/>
    </row>
    <row r="157" spans="1:16" s="1" customFormat="1" ht="35.4" x14ac:dyDescent="0.45">
      <c r="B157" s="13"/>
      <c r="C157" s="13"/>
      <c r="D157" s="13"/>
      <c r="E157" s="13"/>
      <c r="F157" s="13"/>
      <c r="G157" s="13"/>
      <c r="H157" s="13"/>
      <c r="I157" s="13"/>
      <c r="J157" s="13"/>
      <c r="K157" s="13"/>
      <c r="L157" s="13"/>
      <c r="M157" s="13"/>
      <c r="N157" s="13"/>
      <c r="O157" s="13"/>
    </row>
    <row r="158" spans="1:16" s="1" customFormat="1" ht="28.5" customHeight="1" x14ac:dyDescent="0.45">
      <c r="A158" s="13"/>
      <c r="B158" s="100" t="s">
        <v>12</v>
      </c>
      <c r="C158" s="100"/>
      <c r="D158" s="100"/>
      <c r="E158" s="78" t="s">
        <v>27</v>
      </c>
      <c r="F158" s="78"/>
      <c r="G158" s="78"/>
      <c r="H158" s="78" t="s">
        <v>29</v>
      </c>
      <c r="I158" s="78"/>
      <c r="J158" s="78"/>
      <c r="K158" s="78"/>
      <c r="L158" s="78" t="s">
        <v>25</v>
      </c>
      <c r="M158" s="78"/>
      <c r="N158" s="78"/>
      <c r="O158" s="78"/>
    </row>
    <row r="159" spans="1:16" s="1" customFormat="1" ht="22.5" customHeight="1" x14ac:dyDescent="0.45">
      <c r="A159" s="13"/>
      <c r="B159" s="101" t="s">
        <v>43</v>
      </c>
      <c r="C159" s="102"/>
      <c r="D159" s="102"/>
      <c r="E159" s="79"/>
      <c r="F159" s="79"/>
      <c r="G159" s="79"/>
      <c r="H159" s="79"/>
      <c r="I159" s="79"/>
      <c r="J159" s="79"/>
      <c r="K159" s="79"/>
      <c r="L159" s="79"/>
      <c r="M159" s="79"/>
      <c r="N159" s="79"/>
      <c r="O159" s="79"/>
    </row>
    <row r="160" spans="1:16" s="1" customFormat="1" ht="50.25" customHeight="1" x14ac:dyDescent="0.45">
      <c r="A160" s="14" t="s">
        <v>26</v>
      </c>
      <c r="B160" s="91">
        <f>SUM(I10,I14,I20,I26,I32,I38,I44,I50,I60,I66,I72,I78,I84,I90,I96,I106,I112,I118)</f>
        <v>0</v>
      </c>
      <c r="C160" s="91"/>
      <c r="D160" s="91"/>
      <c r="E160" s="92">
        <v>730</v>
      </c>
      <c r="F160" s="92"/>
      <c r="G160" s="92"/>
      <c r="H160" s="93">
        <f>B160*E160</f>
        <v>0</v>
      </c>
      <c r="I160" s="93"/>
      <c r="J160" s="93"/>
      <c r="K160" s="93"/>
      <c r="L160" s="94">
        <f>H160*1.1</f>
        <v>0</v>
      </c>
      <c r="M160" s="94"/>
      <c r="N160" s="94"/>
      <c r="O160" s="94"/>
    </row>
    <row r="161" spans="1:15" s="1" customFormat="1" ht="50.25" customHeight="1" x14ac:dyDescent="0.45">
      <c r="A161" s="14" t="s">
        <v>22</v>
      </c>
      <c r="B161" s="91">
        <f>SUM(I11,I15,I21,I27,I33,I39,I45,I51,I61,I67,I73,I79,I85,I91,I97,I107,I113,I119)</f>
        <v>0</v>
      </c>
      <c r="C161" s="91"/>
      <c r="D161" s="91"/>
      <c r="E161" s="92">
        <v>2130</v>
      </c>
      <c r="F161" s="92"/>
      <c r="G161" s="92"/>
      <c r="H161" s="93">
        <f>B161*E161</f>
        <v>0</v>
      </c>
      <c r="I161" s="93"/>
      <c r="J161" s="93"/>
      <c r="K161" s="93"/>
      <c r="L161" s="94">
        <f>H161*1.1</f>
        <v>0</v>
      </c>
      <c r="M161" s="94"/>
      <c r="N161" s="94"/>
      <c r="O161" s="94"/>
    </row>
    <row r="162" spans="1:15" s="1" customFormat="1" ht="72.75" customHeight="1" x14ac:dyDescent="0.45">
      <c r="C162" s="95"/>
      <c r="D162" s="96"/>
    </row>
    <row r="163" spans="1:15" ht="35.4" x14ac:dyDescent="0.45">
      <c r="A163" s="13" t="s">
        <v>15</v>
      </c>
      <c r="B163" s="13"/>
      <c r="C163" s="13"/>
      <c r="D163" s="13"/>
      <c r="E163" s="13"/>
      <c r="F163" s="13"/>
      <c r="G163" s="13"/>
      <c r="H163" s="13"/>
      <c r="I163" s="13"/>
      <c r="J163" s="13"/>
      <c r="K163" s="13"/>
      <c r="L163" s="13"/>
      <c r="M163" s="13"/>
      <c r="N163" s="13"/>
      <c r="O163" s="13"/>
    </row>
    <row r="164" spans="1:15" ht="35.4" x14ac:dyDescent="0.45">
      <c r="A164" s="13"/>
      <c r="B164" s="90" t="s">
        <v>34</v>
      </c>
      <c r="C164" s="90"/>
      <c r="D164" s="80"/>
      <c r="E164" s="80"/>
      <c r="F164" s="80"/>
      <c r="G164" s="80"/>
      <c r="H164" s="80"/>
      <c r="I164" s="80"/>
      <c r="J164" s="80"/>
      <c r="K164" s="80"/>
      <c r="L164" s="80"/>
      <c r="M164" s="80"/>
      <c r="N164" s="80"/>
      <c r="O164" s="13"/>
    </row>
    <row r="165" spans="1:15" ht="35.4" x14ac:dyDescent="0.45">
      <c r="A165" s="13"/>
      <c r="B165" s="90" t="s">
        <v>37</v>
      </c>
      <c r="C165" s="90"/>
      <c r="D165" s="80"/>
      <c r="E165" s="80"/>
      <c r="F165" s="80"/>
      <c r="G165" s="80"/>
      <c r="H165" s="80"/>
      <c r="I165" s="80"/>
      <c r="J165" s="80"/>
      <c r="K165" s="80"/>
      <c r="L165" s="80"/>
      <c r="M165" s="80"/>
      <c r="N165" s="80"/>
      <c r="O165" s="13"/>
    </row>
    <row r="166" spans="1:15" ht="35.4" x14ac:dyDescent="0.45">
      <c r="A166" s="13"/>
      <c r="B166" s="90" t="s">
        <v>23</v>
      </c>
      <c r="C166" s="90"/>
      <c r="D166" s="80"/>
      <c r="E166" s="80"/>
      <c r="F166" s="80"/>
      <c r="G166" s="80"/>
      <c r="H166" s="80"/>
      <c r="I166" s="80"/>
      <c r="J166" s="80"/>
      <c r="K166" s="80"/>
      <c r="L166" s="80"/>
      <c r="M166" s="80"/>
      <c r="N166" s="80"/>
      <c r="O166" s="13"/>
    </row>
    <row r="167" spans="1:15" ht="35.4" x14ac:dyDescent="0.45">
      <c r="A167" s="13"/>
      <c r="B167" s="90" t="s">
        <v>20</v>
      </c>
      <c r="C167" s="90"/>
      <c r="D167" s="80"/>
      <c r="E167" s="80"/>
      <c r="F167" s="80"/>
      <c r="G167" s="80"/>
      <c r="H167" s="80"/>
      <c r="I167" s="80"/>
      <c r="J167" s="80"/>
      <c r="K167" s="80"/>
      <c r="L167" s="80"/>
      <c r="M167" s="80"/>
      <c r="N167" s="80"/>
      <c r="O167" s="13"/>
    </row>
    <row r="168" spans="1:15" ht="35.4" x14ac:dyDescent="0.45">
      <c r="A168" s="13"/>
      <c r="B168" s="90" t="s">
        <v>38</v>
      </c>
      <c r="C168" s="90"/>
      <c r="D168" s="80"/>
      <c r="E168" s="80"/>
      <c r="F168" s="80"/>
      <c r="G168" s="80"/>
      <c r="H168" s="80"/>
      <c r="I168" s="80"/>
      <c r="J168" s="80"/>
      <c r="K168" s="80"/>
      <c r="L168" s="80"/>
      <c r="M168" s="80"/>
      <c r="N168" s="80"/>
      <c r="O168" s="13"/>
    </row>
    <row r="169" spans="1:15" ht="35.4" x14ac:dyDescent="0.45">
      <c r="A169" s="13"/>
      <c r="B169" s="90" t="s">
        <v>36</v>
      </c>
      <c r="C169" s="90"/>
      <c r="D169" s="80"/>
      <c r="E169" s="80"/>
      <c r="F169" s="80"/>
      <c r="G169" s="80"/>
      <c r="H169" s="80"/>
      <c r="I169" s="80"/>
      <c r="J169" s="80"/>
      <c r="K169" s="80"/>
      <c r="L169" s="80"/>
      <c r="M169" s="80"/>
      <c r="N169" s="80"/>
      <c r="O169" s="13"/>
    </row>
    <row r="170" spans="1:15" ht="35.4" x14ac:dyDescent="0.45">
      <c r="A170" s="13"/>
      <c r="B170" s="90" t="s">
        <v>41</v>
      </c>
      <c r="C170" s="90"/>
      <c r="D170" s="80"/>
      <c r="E170" s="80"/>
      <c r="F170" s="80"/>
      <c r="G170" s="80"/>
      <c r="H170" s="80"/>
      <c r="I170" s="80"/>
      <c r="J170" s="80"/>
      <c r="K170" s="80"/>
      <c r="L170" s="80"/>
      <c r="M170" s="80"/>
      <c r="N170" s="80"/>
      <c r="O170" s="13"/>
    </row>
    <row r="171" spans="1:15" ht="35.4" x14ac:dyDescent="0.45">
      <c r="A171" s="13"/>
      <c r="B171" s="28" t="s">
        <v>10</v>
      </c>
      <c r="C171" s="31"/>
      <c r="D171" s="31"/>
      <c r="E171" s="31"/>
      <c r="F171" s="31"/>
      <c r="G171" s="31"/>
      <c r="H171" s="31"/>
      <c r="I171" s="31"/>
      <c r="J171" s="31"/>
      <c r="K171" s="31"/>
      <c r="L171" s="31"/>
      <c r="M171" s="31"/>
      <c r="N171" s="57"/>
      <c r="O171" s="13"/>
    </row>
    <row r="172" spans="1:15" ht="63.75" customHeight="1" x14ac:dyDescent="0.45">
      <c r="A172" s="13"/>
      <c r="B172" s="81"/>
      <c r="C172" s="82"/>
      <c r="D172" s="82"/>
      <c r="E172" s="82"/>
      <c r="F172" s="82"/>
      <c r="G172" s="82"/>
      <c r="H172" s="82"/>
      <c r="I172" s="82"/>
      <c r="J172" s="82"/>
      <c r="K172" s="82"/>
      <c r="L172" s="82"/>
      <c r="M172" s="82"/>
      <c r="N172" s="83"/>
      <c r="O172" s="13"/>
    </row>
    <row r="173" spans="1:15" ht="35.4" customHeight="1" x14ac:dyDescent="0.45">
      <c r="A173" s="15"/>
      <c r="B173" s="15"/>
      <c r="C173" s="15"/>
      <c r="D173" s="15"/>
      <c r="E173" s="15"/>
      <c r="F173" s="15"/>
      <c r="G173" s="15"/>
      <c r="H173" s="15"/>
      <c r="I173" s="15"/>
      <c r="J173" s="15"/>
      <c r="K173" s="15"/>
      <c r="L173" s="15"/>
      <c r="M173" s="15"/>
      <c r="N173" s="15"/>
      <c r="O173" s="13"/>
    </row>
    <row r="174" spans="1:15" ht="35.4" x14ac:dyDescent="0.45">
      <c r="A174" s="16" t="s">
        <v>28</v>
      </c>
      <c r="B174" s="84"/>
      <c r="C174" s="84"/>
      <c r="D174" s="84"/>
      <c r="E174" s="84"/>
      <c r="F174" s="84"/>
      <c r="G174" s="85" t="s">
        <v>46</v>
      </c>
      <c r="H174" s="85"/>
      <c r="I174" s="85"/>
      <c r="J174" s="86"/>
      <c r="K174" s="87"/>
      <c r="L174" s="87"/>
      <c r="M174" s="87"/>
      <c r="N174" s="87"/>
      <c r="O174" s="88"/>
    </row>
    <row r="175" spans="1:15" ht="35.4" x14ac:dyDescent="0.45">
      <c r="A175" s="16" t="s">
        <v>51</v>
      </c>
      <c r="B175" s="80"/>
      <c r="C175" s="80"/>
      <c r="D175" s="80"/>
      <c r="E175" s="80"/>
      <c r="F175" s="80"/>
      <c r="G175" s="85" t="s">
        <v>49</v>
      </c>
      <c r="H175" s="85"/>
      <c r="I175" s="85"/>
      <c r="J175" s="89"/>
      <c r="K175" s="89"/>
      <c r="L175" s="89"/>
      <c r="M175" s="89"/>
      <c r="N175" s="89"/>
      <c r="O175" s="89"/>
    </row>
    <row r="176" spans="1:15" ht="30" customHeight="1" x14ac:dyDescent="0.45">
      <c r="A176" s="16" t="s">
        <v>52</v>
      </c>
      <c r="B176" s="80"/>
      <c r="C176" s="80"/>
      <c r="D176" s="80"/>
      <c r="E176" s="80"/>
      <c r="F176" s="80"/>
      <c r="G176" s="85" t="s">
        <v>35</v>
      </c>
      <c r="H176" s="85"/>
      <c r="I176" s="85"/>
      <c r="J176" s="89"/>
      <c r="K176" s="89"/>
      <c r="L176" s="89"/>
      <c r="M176" s="89"/>
      <c r="N176" s="89"/>
      <c r="O176" s="89"/>
    </row>
    <row r="177" spans="1:15" ht="30" customHeight="1" x14ac:dyDescent="0.45">
      <c r="A177" s="16" t="s">
        <v>55</v>
      </c>
      <c r="B177" s="80"/>
      <c r="C177" s="80"/>
      <c r="D177" s="80"/>
      <c r="E177" s="80"/>
      <c r="F177" s="80"/>
      <c r="G177" s="80"/>
      <c r="H177" s="80"/>
      <c r="I177" s="80"/>
      <c r="J177" s="80"/>
      <c r="K177" s="80"/>
      <c r="L177" s="80"/>
      <c r="M177" s="80"/>
      <c r="N177" s="80"/>
      <c r="O177" s="80"/>
    </row>
    <row r="178" spans="1:15" ht="30" customHeight="1" x14ac:dyDescent="0.45">
      <c r="A178" s="16" t="s">
        <v>53</v>
      </c>
      <c r="B178" s="80"/>
      <c r="C178" s="80"/>
      <c r="D178" s="80"/>
      <c r="E178" s="80"/>
      <c r="F178" s="80"/>
      <c r="G178" s="80"/>
      <c r="H178" s="80"/>
      <c r="I178" s="80"/>
      <c r="J178" s="80"/>
      <c r="K178" s="80"/>
      <c r="L178" s="80"/>
      <c r="M178" s="80"/>
      <c r="N178" s="80"/>
      <c r="O178" s="80"/>
    </row>
    <row r="179" spans="1:15" x14ac:dyDescent="0.45">
      <c r="C179" s="62"/>
      <c r="D179" s="62"/>
    </row>
    <row r="180" spans="1:15" x14ac:dyDescent="0.45">
      <c r="C180" s="62"/>
      <c r="D180" s="62"/>
    </row>
    <row r="181" spans="1:15" ht="18.75" customHeight="1" x14ac:dyDescent="0.45">
      <c r="C181" s="62"/>
      <c r="D181" s="62"/>
    </row>
    <row r="182" spans="1:15" ht="18.75" customHeight="1" x14ac:dyDescent="0.45">
      <c r="C182" s="62"/>
      <c r="D182" s="62"/>
    </row>
    <row r="183" spans="1:15" x14ac:dyDescent="0.45">
      <c r="C183" s="62"/>
      <c r="D183" s="62"/>
    </row>
    <row r="184" spans="1:15" x14ac:dyDescent="0.45">
      <c r="C184" s="62"/>
      <c r="D184" s="62"/>
    </row>
    <row r="185" spans="1:15" x14ac:dyDescent="0.45">
      <c r="C185" s="62"/>
      <c r="D185" s="62"/>
    </row>
    <row r="186" spans="1:15" x14ac:dyDescent="0.45">
      <c r="C186" s="62"/>
      <c r="D186" s="62"/>
    </row>
    <row r="187" spans="1:15" x14ac:dyDescent="0.45">
      <c r="C187" s="62"/>
      <c r="D187" s="62"/>
    </row>
    <row r="188" spans="1:15" x14ac:dyDescent="0.45">
      <c r="C188" s="62"/>
      <c r="D188" s="62"/>
    </row>
    <row r="189" spans="1:15" x14ac:dyDescent="0.45">
      <c r="C189" s="62"/>
      <c r="D189" s="62"/>
    </row>
    <row r="190" spans="1:15" x14ac:dyDescent="0.45">
      <c r="C190" s="62"/>
      <c r="D190" s="62"/>
    </row>
    <row r="191" spans="1:15" x14ac:dyDescent="0.45">
      <c r="C191" s="62"/>
      <c r="D191" s="62"/>
    </row>
    <row r="192" spans="1:15" x14ac:dyDescent="0.45">
      <c r="C192" s="62"/>
      <c r="D192" s="62"/>
    </row>
    <row r="193" spans="3:4" x14ac:dyDescent="0.45">
      <c r="C193" s="62"/>
      <c r="D193" s="62"/>
    </row>
    <row r="194" spans="3:4" x14ac:dyDescent="0.45">
      <c r="C194" s="62"/>
      <c r="D194" s="62"/>
    </row>
    <row r="195" spans="3:4" x14ac:dyDescent="0.45">
      <c r="C195" s="62"/>
      <c r="D195" s="62"/>
    </row>
  </sheetData>
  <mergeCells count="245">
    <mergeCell ref="B1:I1"/>
    <mergeCell ref="B9:H9"/>
    <mergeCell ref="L9:N9"/>
    <mergeCell ref="B10:E10"/>
    <mergeCell ref="L10:N10"/>
    <mergeCell ref="B11:E11"/>
    <mergeCell ref="L11:N11"/>
    <mergeCell ref="L12:N12"/>
    <mergeCell ref="B13:H13"/>
    <mergeCell ref="L13:N13"/>
    <mergeCell ref="L14:N14"/>
    <mergeCell ref="L15:N15"/>
    <mergeCell ref="B16:H16"/>
    <mergeCell ref="L16:N16"/>
    <mergeCell ref="B17:H17"/>
    <mergeCell ref="L17:N17"/>
    <mergeCell ref="L18:N18"/>
    <mergeCell ref="B19:H19"/>
    <mergeCell ref="L19:N19"/>
    <mergeCell ref="L20:N20"/>
    <mergeCell ref="L21:N21"/>
    <mergeCell ref="B22:H22"/>
    <mergeCell ref="L22:N22"/>
    <mergeCell ref="B23:H23"/>
    <mergeCell ref="L23:N23"/>
    <mergeCell ref="L24:N24"/>
    <mergeCell ref="B25:H25"/>
    <mergeCell ref="L25:N25"/>
    <mergeCell ref="L26:N26"/>
    <mergeCell ref="L27:N27"/>
    <mergeCell ref="B28:H28"/>
    <mergeCell ref="L28:N28"/>
    <mergeCell ref="B29:H29"/>
    <mergeCell ref="L29:N29"/>
    <mergeCell ref="L30:N30"/>
    <mergeCell ref="B31:H31"/>
    <mergeCell ref="L31:N31"/>
    <mergeCell ref="L32:N32"/>
    <mergeCell ref="L33:N33"/>
    <mergeCell ref="B34:H34"/>
    <mergeCell ref="L34:N34"/>
    <mergeCell ref="B35:H35"/>
    <mergeCell ref="L35:N35"/>
    <mergeCell ref="L36:N36"/>
    <mergeCell ref="B37:H37"/>
    <mergeCell ref="L37:N37"/>
    <mergeCell ref="L38:N38"/>
    <mergeCell ref="L39:N39"/>
    <mergeCell ref="B40:H40"/>
    <mergeCell ref="L40:N40"/>
    <mergeCell ref="B41:H41"/>
    <mergeCell ref="L41:N41"/>
    <mergeCell ref="L42:N42"/>
    <mergeCell ref="B43:H43"/>
    <mergeCell ref="L43:N43"/>
    <mergeCell ref="L44:N44"/>
    <mergeCell ref="L45:N45"/>
    <mergeCell ref="B46:H46"/>
    <mergeCell ref="L46:N46"/>
    <mergeCell ref="B47:H47"/>
    <mergeCell ref="L47:N47"/>
    <mergeCell ref="L48:N48"/>
    <mergeCell ref="B49:H49"/>
    <mergeCell ref="L49:N49"/>
    <mergeCell ref="L50:N50"/>
    <mergeCell ref="L51:N51"/>
    <mergeCell ref="B52:H52"/>
    <mergeCell ref="L52:N52"/>
    <mergeCell ref="B53:H53"/>
    <mergeCell ref="L53:N53"/>
    <mergeCell ref="B54:I54"/>
    <mergeCell ref="L58:N58"/>
    <mergeCell ref="B59:H59"/>
    <mergeCell ref="L59:N59"/>
    <mergeCell ref="L60:N60"/>
    <mergeCell ref="L61:N61"/>
    <mergeCell ref="B62:H62"/>
    <mergeCell ref="L62:N62"/>
    <mergeCell ref="B63:H63"/>
    <mergeCell ref="L63:N63"/>
    <mergeCell ref="L64:N64"/>
    <mergeCell ref="B65:H65"/>
    <mergeCell ref="L65:N65"/>
    <mergeCell ref="L66:N66"/>
    <mergeCell ref="L67:N67"/>
    <mergeCell ref="B68:H68"/>
    <mergeCell ref="L68:N68"/>
    <mergeCell ref="B69:H69"/>
    <mergeCell ref="L69:N69"/>
    <mergeCell ref="L70:N70"/>
    <mergeCell ref="B71:H71"/>
    <mergeCell ref="L71:N71"/>
    <mergeCell ref="L72:N72"/>
    <mergeCell ref="L73:N73"/>
    <mergeCell ref="B74:H74"/>
    <mergeCell ref="L74:N74"/>
    <mergeCell ref="B75:H75"/>
    <mergeCell ref="L75:N75"/>
    <mergeCell ref="L76:N76"/>
    <mergeCell ref="B77:H77"/>
    <mergeCell ref="L77:N77"/>
    <mergeCell ref="L78:N78"/>
    <mergeCell ref="L79:N79"/>
    <mergeCell ref="B80:H80"/>
    <mergeCell ref="L80:N80"/>
    <mergeCell ref="B81:H81"/>
    <mergeCell ref="L81:N81"/>
    <mergeCell ref="L82:N82"/>
    <mergeCell ref="B83:H83"/>
    <mergeCell ref="L83:N83"/>
    <mergeCell ref="L84:N84"/>
    <mergeCell ref="L85:N85"/>
    <mergeCell ref="B86:H86"/>
    <mergeCell ref="L86:N86"/>
    <mergeCell ref="B87:H87"/>
    <mergeCell ref="L87:N87"/>
    <mergeCell ref="L88:N88"/>
    <mergeCell ref="B89:H89"/>
    <mergeCell ref="L89:N89"/>
    <mergeCell ref="L90:N90"/>
    <mergeCell ref="L91:N91"/>
    <mergeCell ref="B92:H92"/>
    <mergeCell ref="L92:N92"/>
    <mergeCell ref="B93:H93"/>
    <mergeCell ref="L93:N93"/>
    <mergeCell ref="L94:N94"/>
    <mergeCell ref="B95:H95"/>
    <mergeCell ref="L95:N95"/>
    <mergeCell ref="L96:N96"/>
    <mergeCell ref="L97:N97"/>
    <mergeCell ref="B98:H98"/>
    <mergeCell ref="L98:N98"/>
    <mergeCell ref="B99:H99"/>
    <mergeCell ref="L99:N99"/>
    <mergeCell ref="B100:I100"/>
    <mergeCell ref="L104:N104"/>
    <mergeCell ref="B105:H105"/>
    <mergeCell ref="L105:N105"/>
    <mergeCell ref="L106:N106"/>
    <mergeCell ref="L107:N107"/>
    <mergeCell ref="B108:H108"/>
    <mergeCell ref="L108:N108"/>
    <mergeCell ref="B109:H109"/>
    <mergeCell ref="L109:N109"/>
    <mergeCell ref="L110:N110"/>
    <mergeCell ref="B111:H111"/>
    <mergeCell ref="L111:N111"/>
    <mergeCell ref="L112:N112"/>
    <mergeCell ref="L113:N113"/>
    <mergeCell ref="B114:H114"/>
    <mergeCell ref="L114:N114"/>
    <mergeCell ref="B115:H115"/>
    <mergeCell ref="L115:N115"/>
    <mergeCell ref="L116:N116"/>
    <mergeCell ref="B117:H117"/>
    <mergeCell ref="L117:N117"/>
    <mergeCell ref="L118:N118"/>
    <mergeCell ref="L119:N119"/>
    <mergeCell ref="B120:H120"/>
    <mergeCell ref="L120:N120"/>
    <mergeCell ref="B121:H121"/>
    <mergeCell ref="L121:N121"/>
    <mergeCell ref="B124:F124"/>
    <mergeCell ref="I124:K124"/>
    <mergeCell ref="B125:F125"/>
    <mergeCell ref="I125:K125"/>
    <mergeCell ref="B126:F126"/>
    <mergeCell ref="I126:K126"/>
    <mergeCell ref="B127:F127"/>
    <mergeCell ref="B128:F128"/>
    <mergeCell ref="C136:K136"/>
    <mergeCell ref="C137:K137"/>
    <mergeCell ref="L139:O139"/>
    <mergeCell ref="L141:O141"/>
    <mergeCell ref="A146:O146"/>
    <mergeCell ref="A149:O149"/>
    <mergeCell ref="H152:J152"/>
    <mergeCell ref="C156:D156"/>
    <mergeCell ref="B158:D158"/>
    <mergeCell ref="B159:D159"/>
    <mergeCell ref="B160:D160"/>
    <mergeCell ref="E160:G160"/>
    <mergeCell ref="H160:K160"/>
    <mergeCell ref="L160:O160"/>
    <mergeCell ref="B161:D161"/>
    <mergeCell ref="E161:G161"/>
    <mergeCell ref="H161:K161"/>
    <mergeCell ref="L161:O161"/>
    <mergeCell ref="C162:D162"/>
    <mergeCell ref="B164:C164"/>
    <mergeCell ref="D164:N164"/>
    <mergeCell ref="B165:C165"/>
    <mergeCell ref="D165:N165"/>
    <mergeCell ref="B166:C166"/>
    <mergeCell ref="D166:N166"/>
    <mergeCell ref="B167:C167"/>
    <mergeCell ref="D167:N167"/>
    <mergeCell ref="B168:C168"/>
    <mergeCell ref="D168:N168"/>
    <mergeCell ref="B169:C169"/>
    <mergeCell ref="D169:N169"/>
    <mergeCell ref="B170:C170"/>
    <mergeCell ref="D170:N170"/>
    <mergeCell ref="B178:O178"/>
    <mergeCell ref="C179:D179"/>
    <mergeCell ref="C180:D180"/>
    <mergeCell ref="C181:D181"/>
    <mergeCell ref="C182:D182"/>
    <mergeCell ref="C183:D183"/>
    <mergeCell ref="C184:D184"/>
    <mergeCell ref="C185:D185"/>
    <mergeCell ref="B172:N172"/>
    <mergeCell ref="B174:F174"/>
    <mergeCell ref="G174:I174"/>
    <mergeCell ref="J174:O174"/>
    <mergeCell ref="B175:F175"/>
    <mergeCell ref="G175:I175"/>
    <mergeCell ref="J175:O175"/>
    <mergeCell ref="B176:F176"/>
    <mergeCell ref="G176:I176"/>
    <mergeCell ref="J176:O176"/>
    <mergeCell ref="C195:D195"/>
    <mergeCell ref="I6:J7"/>
    <mergeCell ref="K6:K7"/>
    <mergeCell ref="L6:N7"/>
    <mergeCell ref="I56:J57"/>
    <mergeCell ref="K56:K57"/>
    <mergeCell ref="L56:N57"/>
    <mergeCell ref="I102:J103"/>
    <mergeCell ref="K102:K103"/>
    <mergeCell ref="L102:N103"/>
    <mergeCell ref="A131:O133"/>
    <mergeCell ref="E158:G159"/>
    <mergeCell ref="H158:K159"/>
    <mergeCell ref="L158:O159"/>
    <mergeCell ref="C186:D186"/>
    <mergeCell ref="C187:D187"/>
    <mergeCell ref="C188:D188"/>
    <mergeCell ref="C189:D189"/>
    <mergeCell ref="C190:D190"/>
    <mergeCell ref="C191:D191"/>
    <mergeCell ref="C192:D192"/>
    <mergeCell ref="C193:D193"/>
    <mergeCell ref="C194:D194"/>
    <mergeCell ref="B177:O177"/>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rowBreaks count="3" manualBreakCount="3">
    <brk id="53" max="13" man="1"/>
    <brk id="99" max="13" man="1"/>
    <brk id="1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yuki</cp:lastModifiedBy>
  <cp:lastPrinted>2021-07-05T02:52:14Z</cp:lastPrinted>
  <dcterms:created xsi:type="dcterms:W3CDTF">2021-05-25T06:48:22Z</dcterms:created>
  <dcterms:modified xsi:type="dcterms:W3CDTF">2021-08-03T01:54:46Z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2021-07-30T01:39:05Z</vt:filetime>
  </property>
</Properties>
</file>